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ШК № 1" sheetId="1" r:id="rId1"/>
  </sheets>
  <definedNames>
    <definedName name="_xlnm.Print_Area" localSheetId="0">'ШК № 1'!$A$1:$M$160</definedName>
  </definedNames>
  <calcPr calcId="145621"/>
</workbook>
</file>

<file path=xl/calcChain.xml><?xml version="1.0" encoding="utf-8"?>
<calcChain xmlns="http://schemas.openxmlformats.org/spreadsheetml/2006/main">
  <c r="F116" i="1" l="1"/>
  <c r="E104" i="1"/>
  <c r="D106" i="1"/>
  <c r="F122" i="1"/>
  <c r="E96" i="1"/>
  <c r="D99" i="1" l="1"/>
  <c r="D100" i="1"/>
  <c r="I93" i="1"/>
  <c r="I102" i="1"/>
  <c r="I121" i="1"/>
  <c r="D114" i="1"/>
  <c r="D113" i="1"/>
  <c r="F102" i="1"/>
  <c r="F121" i="1" s="1"/>
  <c r="D115" i="1"/>
  <c r="D122" i="1"/>
  <c r="G126" i="1"/>
  <c r="H126" i="1"/>
  <c r="J126" i="1"/>
  <c r="D104" i="1"/>
  <c r="D136" i="1"/>
  <c r="D125" i="1"/>
  <c r="D96" i="1"/>
  <c r="I117" i="1"/>
  <c r="E93" i="1"/>
  <c r="E103" i="1"/>
  <c r="D103" i="1" s="1"/>
  <c r="E116" i="1" l="1"/>
  <c r="D116" i="1" s="1"/>
  <c r="D102" i="1" s="1"/>
  <c r="I126" i="1"/>
  <c r="G137" i="1"/>
  <c r="D137" i="1" s="1"/>
  <c r="E102" i="1"/>
  <c r="E121" i="1" s="1"/>
  <c r="D121" i="1" s="1"/>
  <c r="E118" i="1"/>
  <c r="E117" i="1" s="1"/>
  <c r="F93" i="1"/>
  <c r="E126" i="1" l="1"/>
  <c r="G135" i="1"/>
  <c r="D135" i="1" s="1"/>
  <c r="D93" i="1"/>
  <c r="F118" i="1"/>
  <c r="F117" i="1" s="1"/>
  <c r="F126" i="1" s="1"/>
  <c r="O109" i="1" l="1"/>
  <c r="M102" i="1"/>
  <c r="D118" i="1"/>
  <c r="D117" i="1" s="1"/>
  <c r="D126" i="1" s="1"/>
</calcChain>
</file>

<file path=xl/sharedStrings.xml><?xml version="1.0" encoding="utf-8"?>
<sst xmlns="http://schemas.openxmlformats.org/spreadsheetml/2006/main" count="216" uniqueCount="141">
  <si>
    <t>Приложение  1</t>
  </si>
  <si>
    <t xml:space="preserve">к Порядку составления  и утверждения плана финансово-хозяйственной деятельности муниципальных бюджетных и автономных учреждений, в отношении которых функции и полномочия учредителя осуществляет </t>
  </si>
  <si>
    <t>Администрация города Судака Республики Крым</t>
  </si>
  <si>
    <t xml:space="preserve">                                                      </t>
  </si>
  <si>
    <t xml:space="preserve">                                                       УТВЕРЖДАЮ</t>
  </si>
  <si>
    <t xml:space="preserve">                                            _________________________________</t>
  </si>
  <si>
    <t xml:space="preserve">                                                (наименование должности лица,</t>
  </si>
  <si>
    <t xml:space="preserve">                                                       утверждающего документ)</t>
  </si>
  <si>
    <t xml:space="preserve">                                                                                      </t>
  </si>
  <si>
    <t xml:space="preserve">                                              (подпись) (расшифровка подписи)</t>
  </si>
  <si>
    <t xml:space="preserve">         </t>
  </si>
  <si>
    <t xml:space="preserve">                                                                   КОДЫ</t>
  </si>
  <si>
    <t xml:space="preserve">                                                                ┌─────────┐</t>
  </si>
  <si>
    <t xml:space="preserve">                                                                │         │</t>
  </si>
  <si>
    <t xml:space="preserve">                                                                ├─────────┤</t>
  </si>
  <si>
    <t xml:space="preserve">                                                           Дата │         │</t>
  </si>
  <si>
    <t>Муниципальное                                                   │         │</t>
  </si>
  <si>
    <t>бюджетное (автономное) учреждение                               ├─────────┤</t>
  </si>
  <si>
    <t xml:space="preserve">                                                         ИНН    │9108116857│</t>
  </si>
  <si>
    <t xml:space="preserve">                                                         КПП    │910801001│</t>
  </si>
  <si>
    <t xml:space="preserve">                                                                └─────────┘</t>
  </si>
  <si>
    <t>ОГРН                    _1149102174484___________</t>
  </si>
  <si>
    <t>ОКВЭД                   __80.21__________________________</t>
  </si>
  <si>
    <t>ОКАТО                   ____35416000000___________________</t>
  </si>
  <si>
    <t>Наименование органа,</t>
  </si>
  <si>
    <t>осуществляющего функции</t>
  </si>
  <si>
    <t>Юридический адрес       ____________________________________</t>
  </si>
  <si>
    <t>Адрес фактического</t>
  </si>
  <si>
    <t xml:space="preserve">местонахождения </t>
  </si>
  <si>
    <t>муниципального бюджетного</t>
  </si>
  <si>
    <t>(автономного) учреждения</t>
  </si>
  <si>
    <t>Численность штатная/</t>
  </si>
  <si>
    <t>I. Сведения о деятельности муниципального бюджетного (автономного) учреждения</t>
  </si>
  <si>
    <t xml:space="preserve">Основное общее и среднее (полное) общее образование </t>
  </si>
  <si>
    <t xml:space="preserve">  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поседующего освоения профессиональных образовательных программ. </t>
  </si>
  <si>
    <t>1.2.Виды деятельности муниципального бюджетного (автономного) учреждения (подразделения):</t>
  </si>
  <si>
    <t xml:space="preserve">    Реализация основных программ начального общего,основного общего, среднего общего, дополнительного образования;                                                                                    Реализация основной общеобразовательной программы дошкольного образования.</t>
  </si>
  <si>
    <t>1.3.Перечень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</si>
  <si>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</si>
  <si>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</si>
  <si>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</si>
  <si>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-</t>
  </si>
  <si>
    <t xml:space="preserve">из них: 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</si>
  <si>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</si>
  <si>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</si>
  <si>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</si>
  <si>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</si>
  <si>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>Финансовые активы, всего:</t>
  </si>
  <si>
    <t>из них: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</si>
  <si>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</si>
  <si>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</si>
  <si>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</si>
  <si>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                                          (подпись)   (расшифровка подписи)</t>
  </si>
  <si>
    <r>
      <t>(подразделение)</t>
    </r>
    <r>
      <rPr>
        <b/>
        <i/>
        <sz val="16"/>
        <color indexed="8"/>
        <rFont val="Courier New"/>
        <family val="3"/>
        <charset val="204"/>
      </rPr>
      <t>МБОУ "Школа-гимназия №1" городского округа Судак_</t>
    </r>
    <r>
      <rPr>
        <sz val="16"/>
        <color indexed="8"/>
        <rFont val="Courier New"/>
        <family val="3"/>
        <charset val="204"/>
      </rPr>
      <t xml:space="preserve"> по ОКПО │  00809807 │</t>
    </r>
  </si>
  <si>
    <r>
      <t>1.1.</t>
    </r>
    <r>
      <rPr>
        <b/>
        <i/>
        <sz val="16"/>
        <color indexed="8"/>
        <rFont val="Calibri"/>
        <family val="2"/>
        <charset val="204"/>
      </rPr>
      <t xml:space="preserve"> </t>
    </r>
    <r>
      <rPr>
        <b/>
        <i/>
        <sz val="16"/>
        <color indexed="8"/>
        <rFont val="Courier New"/>
        <family val="3"/>
        <charset val="204"/>
      </rPr>
      <t>Цели деятельности муниципального бюджетного (автономного) учреждения (подразделения):</t>
    </r>
  </si>
  <si>
    <t>Показатели по поступлениям и выплатам :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</si>
  <si>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</si>
  <si>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</si>
  <si>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</si>
  <si>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</si>
  <si>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</si>
  <si>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</si>
  <si>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</si>
  <si>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</si>
  <si>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</si>
  <si>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</si>
  <si>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</si>
  <si>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</si>
  <si>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</si>
  <si>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</si>
  <si>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</si>
  <si>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</si>
  <si>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</si>
  <si>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</si>
  <si>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</si>
  <si>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</si>
  <si>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</si>
  <si>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111      119      112</t>
  </si>
  <si>
    <t>111     119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</si>
  <si>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</si>
  <si>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</si>
  <si>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</si>
  <si>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</si>
  <si>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</si>
  <si>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</si>
  <si>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</si>
  <si>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</si>
  <si>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</si>
  <si>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</si>
  <si>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Из них:</t>
  </si>
  <si>
    <t>Остаток средств на начало года</t>
  </si>
  <si>
    <t>Остаток средств на конец года</t>
  </si>
  <si>
    <t>Показатели выплат по расходам на закупку, работ, услуг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</si>
  <si>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</si>
  <si>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</si>
  <si>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</si>
  <si>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</si>
  <si>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</si>
  <si>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</si>
  <si>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20__ г. 2-ой год планового периода</t>
  </si>
  <si>
    <t>на 20__ г. очередной финансовый год</t>
  </si>
  <si>
    <t>Выплаты по расходам на закупку товаров, работ, услуг всего:</t>
  </si>
  <si>
    <t>0001</t>
  </si>
  <si>
    <t>в том числе:на оплату контрактов заключенных до начала очередного финансового года</t>
  </si>
  <si>
    <t>на закупку товаров, работ , услуг по году начала закупки:</t>
  </si>
  <si>
    <t>Сведения о средствах, поступающих во временное распоряжение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</si>
  <si>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</si>
  <si>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</si>
  <si>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</si>
  <si>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</si>
  <si>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</si>
  <si>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</si>
  <si>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</si>
  <si>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</si>
  <si>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Главный бухгалтер                                      Никифорова Е.Р.</t>
  </si>
  <si>
    <t xml:space="preserve">    Исполнитель                                        Шумкова Ю.А.</t>
  </si>
  <si>
    <t>Директор МБОУ " Школа - гимназия №1"  городского округа Судак</t>
  </si>
  <si>
    <t xml:space="preserve">                                            __________ __Вилкова Е.Д.____</t>
  </si>
  <si>
    <r>
      <t>и полномочия учредителя _</t>
    </r>
    <r>
      <rPr>
        <b/>
        <i/>
        <sz val="16"/>
        <color indexed="8"/>
        <rFont val="Courier New"/>
        <family val="3"/>
        <charset val="204"/>
      </rPr>
      <t>Администрация  города Судака</t>
    </r>
    <r>
      <rPr>
        <sz val="16"/>
        <color indexed="8"/>
        <rFont val="Courier New"/>
        <family val="3"/>
        <charset val="204"/>
      </rPr>
      <t>________</t>
    </r>
  </si>
  <si>
    <t>Директор МКУ " Центр по обеспечению деятельности бюджетных учреждений " городского округа Судак</t>
  </si>
  <si>
    <t>Приходько А.М</t>
  </si>
  <si>
    <t>денежные средстваучреждения, размещенные на депозиты в кредитной организации</t>
  </si>
  <si>
    <t>иные финансовые инструменты</t>
  </si>
  <si>
    <t>долговые обязательства</t>
  </si>
  <si>
    <t>кредиторская задолженность:</t>
  </si>
  <si>
    <t xml:space="preserve">уменьшение остатков средств </t>
  </si>
  <si>
    <r>
      <t>прочие выбытия</t>
    </r>
    <r>
      <rPr>
        <b/>
        <sz val="14"/>
        <color indexed="10"/>
        <rFont val="Times New Roman"/>
        <family val="1"/>
        <charset val="204"/>
      </rPr>
      <t xml:space="preserve"> </t>
    </r>
  </si>
  <si>
    <t xml:space="preserve">прочие поступления </t>
  </si>
  <si>
    <r>
      <t>увеличение остатков средств</t>
    </r>
    <r>
      <rPr>
        <b/>
        <sz val="14"/>
        <color indexed="10"/>
        <rFont val="Times New Roman"/>
        <family val="1"/>
        <charset val="204"/>
      </rPr>
      <t xml:space="preserve"> </t>
    </r>
  </si>
  <si>
    <t>Единица измерения:      руб.                            по ОКЕИ │   383   │</t>
  </si>
  <si>
    <t>(подразделения)         _298000 Республика Крым г. Судак, ул. Маяковского 2   ____</t>
  </si>
  <si>
    <t>105,1 ед</t>
  </si>
  <si>
    <t xml:space="preserve">утвержденному постановлением Админмстрации </t>
  </si>
  <si>
    <t>Сумма руб.</t>
  </si>
  <si>
    <t>из них:                               денежные средства учреждения, всего</t>
  </si>
  <si>
    <t>в том числе:                                              денежные средства учреждения на счетах</t>
  </si>
  <si>
    <t>в том числе :                            просроченная кредиторская задолженность</t>
  </si>
  <si>
    <t xml:space="preserve">  от _29.12.2015г.___ №__1429_______</t>
  </si>
  <si>
    <t>План финансово-хозяйственной деятельности на 20_17__ год</t>
  </si>
  <si>
    <t>"_10_" __01____ 2017_ г.</t>
  </si>
  <si>
    <t>на 2017 г. очередной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</si>
</sst>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4"/>
      <color indexed="8"/>
      <name val="Courier New"/>
      <family val="3"/>
      <charset val="204"/>
    </font>
    <font>
      <b/>
      <i/>
      <sz val="16"/>
      <color indexed="8"/>
      <name val="Courier New"/>
      <family val="3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indexed="8"/>
      <name val="Courier New"/>
      <family val="3"/>
      <charset val="204"/>
    </font>
    <font>
      <b/>
      <i/>
      <sz val="16"/>
      <color indexed="8"/>
      <name val="Times New Roman"/>
      <family val="1"/>
      <charset val="204"/>
    </font>
    <font>
      <u/>
      <sz val="16"/>
      <color indexed="12"/>
      <name val="Calibri"/>
      <family val="2"/>
    </font>
    <font>
      <sz val="16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6"/>
      <name val="Courier New"/>
      <family val="3"/>
      <charset val="204"/>
    </font>
    <font>
      <b/>
      <i/>
      <sz val="18"/>
      <color indexed="8"/>
      <name val="Times New Roman"/>
      <family val="1"/>
      <charset val="204"/>
    </font>
    <font>
      <b/>
      <u/>
      <sz val="16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u/>
      <sz val="14"/>
      <color indexed="12"/>
      <name val="Calibri"/>
      <family val="2"/>
    </font>
    <font>
      <b/>
      <sz val="14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ourier New"/>
      <family val="3"/>
      <charset val="204"/>
    </font>
    <font>
      <b/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i/>
      <sz val="18"/>
      <color indexed="8"/>
      <name val="Calibri"/>
      <family val="2"/>
      <charset val="204"/>
    </font>
    <font>
      <b/>
      <i/>
      <sz val="18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 indent="15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2"/>
    </xf>
    <xf numFmtId="0" fontId="5" fillId="2" borderId="0" xfId="0" applyFont="1" applyFill="1"/>
    <xf numFmtId="2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22" fillId="0" borderId="0" xfId="0" applyFont="1" applyAlignment="1">
      <alignment vertical="center"/>
    </xf>
    <xf numFmtId="0" fontId="23" fillId="2" borderId="0" xfId="0" applyFont="1" applyFill="1"/>
    <xf numFmtId="0" fontId="23" fillId="0" borderId="0" xfId="0" applyFont="1"/>
    <xf numFmtId="0" fontId="6" fillId="0" borderId="0" xfId="0" applyFont="1" applyBorder="1"/>
    <xf numFmtId="0" fontId="22" fillId="0" borderId="0" xfId="0" applyFont="1" applyBorder="1" applyAlignment="1">
      <alignment vertical="center"/>
    </xf>
    <xf numFmtId="0" fontId="23" fillId="2" borderId="0" xfId="0" applyFont="1" applyFill="1" applyBorder="1"/>
    <xf numFmtId="0" fontId="23" fillId="0" borderId="0" xfId="0" applyFont="1" applyBorder="1"/>
    <xf numFmtId="0" fontId="10" fillId="0" borderId="0" xfId="0" applyFont="1" applyAlignment="1">
      <alignment horizontal="left" vertical="center"/>
    </xf>
    <xf numFmtId="2" fontId="5" fillId="0" borderId="0" xfId="0" applyNumberFormat="1" applyFont="1"/>
    <xf numFmtId="0" fontId="4" fillId="0" borderId="1" xfId="0" applyFont="1" applyBorder="1" applyAlignment="1">
      <alignment vertical="center" wrapText="1"/>
    </xf>
    <xf numFmtId="2" fontId="1" fillId="0" borderId="0" xfId="0" applyNumberFormat="1" applyFont="1"/>
    <xf numFmtId="43" fontId="18" fillId="0" borderId="1" xfId="2" applyFont="1" applyBorder="1" applyAlignment="1">
      <alignment vertical="center" wrapText="1"/>
    </xf>
    <xf numFmtId="43" fontId="21" fillId="3" borderId="1" xfId="2" applyFont="1" applyFill="1" applyBorder="1" applyAlignment="1">
      <alignment vertical="center" wrapText="1"/>
    </xf>
    <xf numFmtId="43" fontId="21" fillId="0" borderId="1" xfId="2" applyFont="1" applyBorder="1" applyAlignment="1">
      <alignment vertical="center" wrapText="1"/>
    </xf>
    <xf numFmtId="43" fontId="21" fillId="0" borderId="1" xfId="2" applyFont="1" applyBorder="1" applyAlignment="1">
      <alignment horizontal="center" vertical="center" wrapText="1"/>
    </xf>
    <xf numFmtId="43" fontId="21" fillId="3" borderId="1" xfId="2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vertical="center" wrapText="1"/>
    </xf>
    <xf numFmtId="4" fontId="18" fillId="0" borderId="6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6" xfId="2" applyFont="1" applyBorder="1" applyAlignment="1">
      <alignment horizontal="center" vertical="center" wrapText="1"/>
    </xf>
    <xf numFmtId="43" fontId="21" fillId="0" borderId="5" xfId="2" applyFont="1" applyBorder="1" applyAlignment="1">
      <alignment vertical="center" wrapText="1"/>
    </xf>
    <xf numFmtId="43" fontId="21" fillId="0" borderId="6" xfId="2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2" fontId="21" fillId="0" borderId="5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16" fillId="0" borderId="2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2" fontId="14" fillId="5" borderId="1" xfId="0" applyNumberFormat="1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B6CDA3585F8D10BB0265DE2D7C0B3DD6947B94E9CC615706BF95015F3B1B78I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FDB74AABA131B20BAAC1913B13205A8BA060EC677203081A9531974D4901LBO" TargetMode="External"/><Relationship Id="rId1" Type="http://schemas.openxmlformats.org/officeDocument/2006/relationships/hyperlink" Target="consultantplus://offline/ref=FDB74AABA131B20BAAC1913B13205A8BA067E360730D081A9531974D491B77830EC4E574F7045BE900L5O" TargetMode="External"/><Relationship Id="rId6" Type="http://schemas.openxmlformats.org/officeDocument/2006/relationships/hyperlink" Target="consultantplus://offline/ref=B6CDA3585F8D10BB0265DE2D7C0B3DD6947B96ECCD675706BF95015F3B1B78I" TargetMode="External"/><Relationship Id="rId5" Type="http://schemas.openxmlformats.org/officeDocument/2006/relationships/hyperlink" Target="consultantplus://offline/ref=B6CDA3585F8D10BB0265DE2D7C0B3DD6947B96ECCD675706BF95015F3BB8170752E2D3B765D91B72I" TargetMode="External"/><Relationship Id="rId4" Type="http://schemas.openxmlformats.org/officeDocument/2006/relationships/hyperlink" Target="consultantplus://offline/ref=B6CDA3585F8D10BB0265DE2D7C0B3DD6947A96ECCB655706BF95015F3B1B7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view="pageBreakPreview" topLeftCell="A63" zoomScale="60" zoomScaleNormal="100" workbookViewId="0">
      <selection activeCell="D66" sqref="D66:D85"/>
    </sheetView>
  </sheetViews>
  <sheetFormatPr defaultColWidth="45.28515625" defaultRowHeight="18.75" x14ac:dyDescent="0.3"/>
  <cols>
    <col min="1" max="1" width="45.28515625" style="1" customWidth="1"/>
    <col min="2" max="2" width="24.85546875" style="1" customWidth="1"/>
    <col min="3" max="3" width="16.85546875" style="1" customWidth="1"/>
    <col min="4" max="4" width="22.85546875" style="1" customWidth="1"/>
    <col min="5" max="5" width="25.28515625" style="1" customWidth="1"/>
    <col min="6" max="6" width="23.5703125" style="1" customWidth="1"/>
    <col min="7" max="7" width="18.7109375" style="1" customWidth="1"/>
    <col min="8" max="8" width="16.42578125" style="1" customWidth="1"/>
    <col min="9" max="9" width="14.85546875" style="1" customWidth="1"/>
    <col min="10" max="10" width="12.5703125" style="1" customWidth="1"/>
    <col min="11" max="11" width="10.140625" style="1" customWidth="1"/>
    <col min="12" max="12" width="15.42578125" style="1" customWidth="1"/>
    <col min="13" max="13" width="45.28515625" style="1" hidden="1" customWidth="1"/>
    <col min="14" max="16384" width="45.28515625" style="1"/>
  </cols>
  <sheetData>
    <row r="1" spans="1:14" ht="21" x14ac:dyDescent="0.35">
      <c r="A1" s="7"/>
      <c r="B1" s="8"/>
      <c r="C1" s="8"/>
      <c r="D1" s="9"/>
      <c r="E1" s="9"/>
      <c r="F1" s="8"/>
      <c r="G1" s="10"/>
      <c r="H1" s="8"/>
      <c r="I1" s="9" t="s">
        <v>0</v>
      </c>
      <c r="J1" s="9"/>
      <c r="K1" s="8"/>
      <c r="L1" s="10"/>
    </row>
    <row r="2" spans="1:14" s="4" customFormat="1" ht="80.25" customHeight="1" x14ac:dyDescent="0.25">
      <c r="A2" s="11"/>
      <c r="B2" s="11"/>
      <c r="C2" s="74"/>
      <c r="D2" s="74"/>
      <c r="E2" s="12"/>
      <c r="F2" s="11"/>
      <c r="G2" s="11"/>
      <c r="H2" s="74" t="s">
        <v>1</v>
      </c>
      <c r="I2" s="74"/>
      <c r="J2" s="74"/>
      <c r="K2" s="74"/>
      <c r="L2" s="74"/>
      <c r="M2" s="3"/>
      <c r="N2" s="3"/>
    </row>
    <row r="3" spans="1:14" ht="21" x14ac:dyDescent="0.35">
      <c r="A3" s="7"/>
      <c r="B3" s="8"/>
      <c r="C3" s="76"/>
      <c r="D3" s="76"/>
      <c r="E3" s="76"/>
      <c r="F3" s="76"/>
      <c r="G3" s="76"/>
      <c r="H3" s="76" t="s">
        <v>2</v>
      </c>
      <c r="I3" s="76"/>
      <c r="J3" s="76"/>
      <c r="K3" s="76"/>
      <c r="L3" s="76"/>
    </row>
    <row r="4" spans="1:14" ht="21" x14ac:dyDescent="0.35">
      <c r="A4" s="7"/>
      <c r="B4" s="8"/>
      <c r="C4" s="13"/>
      <c r="D4" s="8"/>
      <c r="E4" s="8"/>
      <c r="F4" s="8"/>
      <c r="G4" s="8"/>
      <c r="H4" s="13" t="s">
        <v>132</v>
      </c>
      <c r="I4" s="8"/>
      <c r="J4" s="8"/>
      <c r="K4" s="8"/>
      <c r="L4" s="8"/>
      <c r="M4" s="2"/>
    </row>
    <row r="5" spans="1:14" ht="21" x14ac:dyDescent="0.35">
      <c r="A5" s="7"/>
      <c r="B5" s="8"/>
      <c r="C5" s="75"/>
      <c r="D5" s="75"/>
      <c r="E5" s="75"/>
      <c r="F5" s="8"/>
      <c r="G5" s="8"/>
      <c r="H5" s="75" t="s">
        <v>137</v>
      </c>
      <c r="I5" s="75"/>
      <c r="J5" s="75"/>
      <c r="K5" s="75"/>
      <c r="L5" s="8"/>
    </row>
    <row r="6" spans="1:14" ht="2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4" ht="21" x14ac:dyDescent="0.3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ht="21" x14ac:dyDescent="0.35">
      <c r="A8" s="14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21" x14ac:dyDescent="0.35">
      <c r="A9" s="14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4" ht="21" x14ac:dyDescent="0.3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4" ht="21" x14ac:dyDescent="0.35">
      <c r="A11" s="14" t="s">
        <v>5</v>
      </c>
      <c r="B11" s="54" t="s">
        <v>116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4" ht="21" x14ac:dyDescent="0.35">
      <c r="A12" s="14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4" ht="21" x14ac:dyDescent="0.35">
      <c r="A13" s="14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4" ht="21" x14ac:dyDescent="0.35">
      <c r="A14" s="14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4" ht="21" x14ac:dyDescent="0.35">
      <c r="A15" s="14" t="s">
        <v>117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4" ht="21" x14ac:dyDescent="0.35">
      <c r="A16" s="14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1" x14ac:dyDescent="0.3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1" x14ac:dyDescent="0.3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1" x14ac:dyDescent="0.35">
      <c r="A19" s="14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1" x14ac:dyDescent="0.35">
      <c r="A20" s="6" t="s">
        <v>138</v>
      </c>
      <c r="B20" s="6"/>
      <c r="C20" s="6"/>
      <c r="D20" s="14"/>
      <c r="E20" s="14"/>
      <c r="F20" s="14"/>
      <c r="G20" s="14"/>
      <c r="H20" s="14"/>
      <c r="I20" s="14"/>
      <c r="J20" s="8"/>
      <c r="K20" s="8"/>
      <c r="L20" s="8"/>
    </row>
    <row r="21" spans="1:12" ht="21" x14ac:dyDescent="0.35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1" x14ac:dyDescent="0.35">
      <c r="A22" s="79" t="s">
        <v>139</v>
      </c>
      <c r="B22" s="79"/>
      <c r="C22" s="79"/>
      <c r="D22" s="79"/>
      <c r="E22" s="79"/>
      <c r="F22" s="8"/>
      <c r="G22" s="8"/>
      <c r="H22" s="8"/>
      <c r="I22" s="8"/>
      <c r="J22" s="8"/>
      <c r="K22" s="8"/>
      <c r="L22" s="8"/>
    </row>
    <row r="23" spans="1:12" ht="21" x14ac:dyDescent="0.35">
      <c r="A23" s="14" t="s">
        <v>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1" x14ac:dyDescent="0.35">
      <c r="A24" s="14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1" x14ac:dyDescent="0.35">
      <c r="A25" s="14" t="s">
        <v>13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1" x14ac:dyDescent="0.35">
      <c r="A26" s="14" t="s">
        <v>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21" x14ac:dyDescent="0.35">
      <c r="A27" s="14" t="s">
        <v>15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21" x14ac:dyDescent="0.35">
      <c r="A28" s="14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1" x14ac:dyDescent="0.35">
      <c r="A29" s="14" t="s">
        <v>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1" x14ac:dyDescent="0.35">
      <c r="A30" s="14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1" x14ac:dyDescent="0.35">
      <c r="A31" s="14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1" x14ac:dyDescent="0.35">
      <c r="A32" s="14" t="s">
        <v>17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1" x14ac:dyDescent="0.35">
      <c r="A33" s="14" t="s">
        <v>53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1" x14ac:dyDescent="0.35">
      <c r="A34" s="14" t="s">
        <v>14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1" x14ac:dyDescent="0.35">
      <c r="A35" s="14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1" x14ac:dyDescent="0.35">
      <c r="A36" s="14" t="s">
        <v>14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21" x14ac:dyDescent="0.35">
      <c r="A37" s="14" t="s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21" x14ac:dyDescent="0.35">
      <c r="A38" s="14" t="s">
        <v>14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21" x14ac:dyDescent="0.35">
      <c r="A39" s="16" t="s">
        <v>129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1" x14ac:dyDescent="0.35">
      <c r="A40" s="14" t="s">
        <v>20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21" x14ac:dyDescent="0.35">
      <c r="A41" s="14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21" x14ac:dyDescent="0.35">
      <c r="A42" s="17" t="s">
        <v>22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21" x14ac:dyDescent="0.35">
      <c r="A43" s="17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21" x14ac:dyDescent="0.35">
      <c r="A44" s="14" t="s">
        <v>24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21" x14ac:dyDescent="0.35">
      <c r="A45" s="14" t="s">
        <v>25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21" x14ac:dyDescent="0.35">
      <c r="A46" s="14" t="s">
        <v>118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21" x14ac:dyDescent="0.35">
      <c r="A47" s="14" t="s">
        <v>26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21" x14ac:dyDescent="0.35">
      <c r="A48" s="14" t="s">
        <v>27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21" x14ac:dyDescent="0.35">
      <c r="A49" s="14" t="s">
        <v>28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21" x14ac:dyDescent="0.35">
      <c r="A50" s="14" t="s">
        <v>29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1" x14ac:dyDescent="0.35">
      <c r="A51" s="14" t="s">
        <v>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21" x14ac:dyDescent="0.35">
      <c r="A52" s="14" t="s">
        <v>130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21" x14ac:dyDescent="0.35">
      <c r="A53" s="14" t="s">
        <v>31</v>
      </c>
      <c r="B53" s="8" t="s">
        <v>131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21" x14ac:dyDescent="0.35">
      <c r="A54" s="1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21" x14ac:dyDescent="0.35">
      <c r="A55" s="6" t="s">
        <v>32</v>
      </c>
      <c r="B55" s="14"/>
      <c r="C55" s="14"/>
      <c r="D55" s="14"/>
      <c r="E55" s="14"/>
      <c r="F55" s="14"/>
      <c r="G55" s="14"/>
      <c r="H55" s="14"/>
      <c r="I55" s="8"/>
      <c r="J55" s="8"/>
      <c r="K55" s="8"/>
      <c r="L55" s="8"/>
    </row>
    <row r="56" spans="1:12" ht="30.75" customHeight="1" x14ac:dyDescent="0.35">
      <c r="A56" s="78" t="s">
        <v>33</v>
      </c>
      <c r="B56" s="78"/>
      <c r="C56" s="78"/>
      <c r="D56" s="78"/>
      <c r="E56" s="78"/>
      <c r="F56" s="78"/>
      <c r="G56" s="8"/>
      <c r="H56" s="8"/>
      <c r="I56" s="8"/>
      <c r="J56" s="8"/>
      <c r="K56" s="8"/>
      <c r="L56" s="8"/>
    </row>
    <row r="57" spans="1:12" ht="56.25" customHeight="1" x14ac:dyDescent="0.35">
      <c r="A57" s="81" t="s">
        <v>54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"/>
    </row>
    <row r="58" spans="1:12" ht="103.5" customHeight="1" x14ac:dyDescent="0.35">
      <c r="A58" s="77" t="s">
        <v>34</v>
      </c>
      <c r="B58" s="77"/>
      <c r="C58" s="77"/>
      <c r="D58" s="77"/>
      <c r="E58" s="77"/>
      <c r="F58" s="77"/>
      <c r="G58" s="77"/>
      <c r="H58" s="77"/>
      <c r="I58" s="8"/>
      <c r="J58" s="8"/>
      <c r="K58" s="8"/>
      <c r="L58" s="8"/>
    </row>
    <row r="59" spans="1:12" s="5" customFormat="1" ht="42" customHeight="1" x14ac:dyDescent="0.25">
      <c r="A59" s="81" t="s">
        <v>35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9"/>
    </row>
    <row r="60" spans="1:12" ht="79.5" customHeight="1" x14ac:dyDescent="0.35">
      <c r="A60" s="77" t="s">
        <v>36</v>
      </c>
      <c r="B60" s="77"/>
      <c r="C60" s="77"/>
      <c r="D60" s="77"/>
      <c r="E60" s="77"/>
      <c r="F60" s="77"/>
      <c r="G60" s="77"/>
      <c r="H60" s="8"/>
      <c r="I60" s="8"/>
      <c r="J60" s="8"/>
      <c r="K60" s="8"/>
      <c r="L60" s="8"/>
    </row>
    <row r="61" spans="1:12" ht="21" customHeight="1" x14ac:dyDescent="0.35">
      <c r="A61" s="82" t="s">
        <v>37</v>
      </c>
      <c r="B61" s="82"/>
      <c r="C61" s="82"/>
      <c r="D61" s="82"/>
      <c r="E61" s="82"/>
      <c r="F61" s="82"/>
      <c r="G61" s="19"/>
      <c r="H61" s="19"/>
      <c r="I61" s="19"/>
      <c r="J61" s="19"/>
      <c r="K61" s="8"/>
      <c r="L61" s="8"/>
    </row>
    <row r="62" spans="1:12" ht="21" x14ac:dyDescent="0.35">
      <c r="A62" s="80"/>
      <c r="B62" s="80"/>
      <c r="C62" s="80"/>
      <c r="D62" s="80"/>
      <c r="E62" s="20"/>
      <c r="F62" s="8"/>
      <c r="G62" s="8"/>
      <c r="H62" s="8"/>
      <c r="I62" s="8"/>
      <c r="J62" s="8"/>
      <c r="K62" s="8"/>
      <c r="L62" s="8"/>
    </row>
    <row r="63" spans="1:12" ht="21" x14ac:dyDescent="0.35">
      <c r="A63" s="6" t="s">
        <v>38</v>
      </c>
      <c r="B63" s="6"/>
      <c r="C63" s="6"/>
      <c r="D63" s="14"/>
      <c r="E63" s="14"/>
      <c r="F63" s="14"/>
      <c r="G63" s="14"/>
      <c r="H63" s="14"/>
      <c r="I63" s="8"/>
      <c r="J63" s="8"/>
      <c r="K63" s="8"/>
      <c r="L63" s="8"/>
    </row>
    <row r="64" spans="1:12" ht="21" x14ac:dyDescent="0.35">
      <c r="A64" s="20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5.5" customHeight="1" x14ac:dyDescent="0.35">
      <c r="A65" s="100" t="s">
        <v>39</v>
      </c>
      <c r="B65" s="101"/>
      <c r="C65" s="101"/>
      <c r="D65" s="56" t="s">
        <v>133</v>
      </c>
      <c r="E65" s="8"/>
      <c r="F65" s="8"/>
      <c r="G65" s="8"/>
      <c r="H65" s="8"/>
      <c r="I65" s="8"/>
      <c r="J65" s="8"/>
      <c r="K65" s="8"/>
      <c r="L65" s="8"/>
    </row>
    <row r="66" spans="1:12" ht="29.25" customHeight="1" x14ac:dyDescent="0.35">
      <c r="A66" s="71" t="s">
        <v>40</v>
      </c>
      <c r="B66" s="72"/>
      <c r="C66" s="73"/>
      <c r="D66" s="134">
        <v>25911238.629999999</v>
      </c>
      <c r="E66" s="8"/>
      <c r="F66" s="8"/>
      <c r="G66" s="8"/>
      <c r="H66" s="8"/>
      <c r="I66" s="8"/>
      <c r="J66" s="8"/>
      <c r="K66" s="8"/>
      <c r="L66" s="8"/>
    </row>
    <row r="67" spans="1:12" ht="23.25" customHeight="1" x14ac:dyDescent="0.35">
      <c r="A67" s="71" t="s">
        <v>42</v>
      </c>
      <c r="B67" s="72"/>
      <c r="C67" s="73"/>
      <c r="D67" s="135">
        <v>13071612</v>
      </c>
      <c r="E67" s="8"/>
      <c r="F67" s="8"/>
      <c r="G67" s="8"/>
      <c r="H67" s="8"/>
      <c r="I67" s="8"/>
      <c r="J67" s="8"/>
      <c r="K67" s="8"/>
      <c r="L67" s="8"/>
    </row>
    <row r="68" spans="1:12" ht="24.75" customHeight="1" x14ac:dyDescent="0.35">
      <c r="A68" s="71" t="s">
        <v>43</v>
      </c>
      <c r="B68" s="72"/>
      <c r="C68" s="73"/>
      <c r="D68" s="135"/>
      <c r="E68" s="8"/>
      <c r="F68" s="8"/>
      <c r="G68" s="8"/>
      <c r="H68" s="8"/>
      <c r="I68" s="8"/>
      <c r="J68" s="8"/>
      <c r="K68" s="8"/>
      <c r="L68" s="8"/>
    </row>
    <row r="69" spans="1:12" ht="19.5" customHeight="1" x14ac:dyDescent="0.35">
      <c r="A69" s="71" t="s">
        <v>44</v>
      </c>
      <c r="B69" s="72"/>
      <c r="C69" s="73"/>
      <c r="D69" s="135">
        <v>1585514.54</v>
      </c>
      <c r="E69" s="8"/>
      <c r="F69" s="8"/>
      <c r="G69" s="8"/>
      <c r="H69" s="8"/>
      <c r="I69" s="8"/>
      <c r="J69" s="8"/>
      <c r="K69" s="8"/>
      <c r="L69" s="8"/>
    </row>
    <row r="70" spans="1:12" ht="24" customHeight="1" x14ac:dyDescent="0.35">
      <c r="A70" s="71" t="s">
        <v>45</v>
      </c>
      <c r="B70" s="72"/>
      <c r="C70" s="73"/>
      <c r="D70" s="135"/>
      <c r="E70" s="8"/>
      <c r="F70" s="8"/>
      <c r="G70" s="8"/>
      <c r="H70" s="8"/>
      <c r="I70" s="8"/>
      <c r="J70" s="8"/>
      <c r="K70" s="8"/>
      <c r="L70" s="8"/>
    </row>
    <row r="71" spans="1:12" ht="30.75" customHeight="1" x14ac:dyDescent="0.35">
      <c r="A71" s="71" t="s">
        <v>46</v>
      </c>
      <c r="B71" s="72"/>
      <c r="C71" s="73"/>
      <c r="D71" s="136" t="s">
        <v>41</v>
      </c>
      <c r="E71" s="8"/>
      <c r="F71" s="8"/>
      <c r="G71" s="8"/>
      <c r="H71" s="8"/>
      <c r="I71" s="8"/>
      <c r="J71" s="8"/>
      <c r="K71" s="8"/>
      <c r="L71" s="8"/>
    </row>
    <row r="72" spans="1:12" ht="29.25" customHeight="1" x14ac:dyDescent="0.35">
      <c r="A72" s="71" t="s">
        <v>44</v>
      </c>
      <c r="B72" s="72"/>
      <c r="C72" s="73"/>
      <c r="D72" s="136" t="s">
        <v>41</v>
      </c>
      <c r="E72" s="8"/>
      <c r="F72" s="8"/>
      <c r="G72" s="8"/>
      <c r="H72" s="8"/>
      <c r="I72" s="8"/>
      <c r="J72" s="8"/>
      <c r="K72" s="8"/>
      <c r="L72" s="8"/>
    </row>
    <row r="73" spans="1:12" ht="21" customHeight="1" x14ac:dyDescent="0.35">
      <c r="A73" s="71" t="s">
        <v>45</v>
      </c>
      <c r="B73" s="72"/>
      <c r="C73" s="73"/>
      <c r="D73" s="136"/>
      <c r="E73" s="8"/>
      <c r="F73" s="8"/>
      <c r="G73" s="8"/>
      <c r="H73" s="8"/>
      <c r="I73" s="8"/>
      <c r="J73" s="8"/>
      <c r="K73" s="8"/>
      <c r="L73" s="8"/>
    </row>
    <row r="74" spans="1:12" ht="34.5" customHeight="1" x14ac:dyDescent="0.35">
      <c r="A74" s="100" t="s">
        <v>47</v>
      </c>
      <c r="B74" s="101"/>
      <c r="C74" s="102"/>
      <c r="D74" s="134"/>
      <c r="E74" s="8"/>
      <c r="F74" s="8"/>
      <c r="G74" s="8"/>
      <c r="H74" s="8"/>
      <c r="I74" s="8"/>
      <c r="J74" s="8"/>
      <c r="K74" s="8"/>
      <c r="L74" s="8"/>
    </row>
    <row r="75" spans="1:12" ht="48.75" customHeight="1" x14ac:dyDescent="0.35">
      <c r="A75" s="71" t="s">
        <v>134</v>
      </c>
      <c r="B75" s="72"/>
      <c r="C75" s="73"/>
      <c r="D75" s="134"/>
      <c r="E75" s="8"/>
      <c r="F75" s="8"/>
      <c r="G75" s="8"/>
      <c r="H75" s="8"/>
      <c r="I75" s="8"/>
      <c r="J75" s="8"/>
      <c r="K75" s="8"/>
      <c r="L75" s="8"/>
    </row>
    <row r="76" spans="1:12" ht="48.75" customHeight="1" x14ac:dyDescent="0.35">
      <c r="A76" s="71" t="s">
        <v>135</v>
      </c>
      <c r="B76" s="72"/>
      <c r="C76" s="73"/>
      <c r="D76" s="134"/>
      <c r="E76" s="8"/>
      <c r="F76" s="8"/>
      <c r="G76" s="8"/>
      <c r="H76" s="8"/>
      <c r="I76" s="8"/>
      <c r="J76" s="8"/>
      <c r="K76" s="8"/>
      <c r="L76" s="8"/>
    </row>
    <row r="77" spans="1:12" ht="60" customHeight="1" x14ac:dyDescent="0.35">
      <c r="A77" s="71" t="s">
        <v>121</v>
      </c>
      <c r="B77" s="72"/>
      <c r="C77" s="73"/>
      <c r="D77" s="136" t="s">
        <v>41</v>
      </c>
      <c r="E77" s="8"/>
      <c r="F77" s="8"/>
      <c r="G77" s="8"/>
      <c r="H77" s="8"/>
      <c r="I77" s="8"/>
      <c r="J77" s="8"/>
      <c r="K77" s="8"/>
      <c r="L77" s="8"/>
    </row>
    <row r="78" spans="1:12" ht="32.25" customHeight="1" x14ac:dyDescent="0.35">
      <c r="A78" s="71" t="s">
        <v>122</v>
      </c>
      <c r="B78" s="72"/>
      <c r="C78" s="73"/>
      <c r="D78" s="136" t="s">
        <v>41</v>
      </c>
      <c r="E78" s="8"/>
      <c r="F78" s="8"/>
      <c r="G78" s="8"/>
      <c r="H78" s="8"/>
      <c r="I78" s="8"/>
      <c r="J78" s="8"/>
      <c r="K78" s="8"/>
      <c r="L78" s="8"/>
    </row>
    <row r="79" spans="1:12" ht="30" customHeight="1" x14ac:dyDescent="0.35">
      <c r="A79" s="71" t="s">
        <v>49</v>
      </c>
      <c r="B79" s="72"/>
      <c r="C79" s="73"/>
      <c r="D79" s="136">
        <v>2604511.7999999998</v>
      </c>
      <c r="E79" s="8"/>
      <c r="F79" s="8"/>
      <c r="G79" s="8"/>
      <c r="H79" s="8"/>
      <c r="I79" s="8"/>
      <c r="J79" s="8"/>
      <c r="K79" s="8"/>
      <c r="L79" s="8"/>
    </row>
    <row r="80" spans="1:12" ht="29.25" customHeight="1" x14ac:dyDescent="0.35">
      <c r="A80" s="71" t="s">
        <v>50</v>
      </c>
      <c r="B80" s="72"/>
      <c r="C80" s="73"/>
      <c r="D80" s="134">
        <v>0</v>
      </c>
      <c r="E80" s="8"/>
      <c r="F80" s="8"/>
      <c r="G80" s="8"/>
      <c r="H80" s="8"/>
      <c r="I80" s="8"/>
      <c r="J80" s="8"/>
      <c r="K80" s="8"/>
      <c r="L80" s="8"/>
    </row>
    <row r="81" spans="1:12" ht="33.75" customHeight="1" x14ac:dyDescent="0.35">
      <c r="A81" s="71" t="s">
        <v>51</v>
      </c>
      <c r="B81" s="72"/>
      <c r="C81" s="73"/>
      <c r="D81" s="134"/>
      <c r="E81" s="8"/>
      <c r="F81" s="8"/>
      <c r="G81" s="8"/>
      <c r="H81" s="8"/>
      <c r="I81" s="8"/>
      <c r="J81" s="8"/>
      <c r="K81" s="8"/>
      <c r="L81" s="8"/>
    </row>
    <row r="82" spans="1:12" ht="32.25" customHeight="1" x14ac:dyDescent="0.35">
      <c r="A82" s="71" t="s">
        <v>48</v>
      </c>
      <c r="B82" s="72"/>
      <c r="C82" s="73"/>
      <c r="D82" s="136" t="s">
        <v>41</v>
      </c>
      <c r="E82" s="8"/>
      <c r="F82" s="8"/>
      <c r="G82" s="8"/>
      <c r="H82" s="8"/>
      <c r="I82" s="8"/>
      <c r="J82" s="8"/>
      <c r="K82" s="8"/>
      <c r="L82" s="8"/>
    </row>
    <row r="83" spans="1:12" ht="24.75" customHeight="1" x14ac:dyDescent="0.35">
      <c r="A83" s="71" t="s">
        <v>123</v>
      </c>
      <c r="B83" s="72"/>
      <c r="C83" s="73"/>
      <c r="D83" s="136" t="s">
        <v>41</v>
      </c>
      <c r="E83" s="8"/>
      <c r="F83" s="8"/>
      <c r="G83" s="8"/>
      <c r="H83" s="8"/>
      <c r="I83" s="8"/>
      <c r="J83" s="8"/>
      <c r="K83" s="8"/>
      <c r="L83" s="8"/>
    </row>
    <row r="84" spans="1:12" ht="31.5" customHeight="1" x14ac:dyDescent="0.35">
      <c r="A84" s="71" t="s">
        <v>124</v>
      </c>
      <c r="B84" s="72"/>
      <c r="C84" s="73"/>
      <c r="D84" s="134"/>
      <c r="E84" s="8"/>
      <c r="F84" s="8"/>
      <c r="G84" s="8"/>
      <c r="H84" s="8"/>
      <c r="I84" s="8"/>
      <c r="J84" s="8"/>
      <c r="K84" s="8"/>
      <c r="L84" s="8"/>
    </row>
    <row r="85" spans="1:12" ht="48" customHeight="1" x14ac:dyDescent="0.35">
      <c r="A85" s="71" t="s">
        <v>136</v>
      </c>
      <c r="B85" s="72"/>
      <c r="C85" s="73"/>
      <c r="D85" s="136" t="s">
        <v>41</v>
      </c>
      <c r="E85" s="8"/>
      <c r="F85" s="8"/>
      <c r="G85" s="8"/>
      <c r="H85" s="8"/>
      <c r="I85" s="8"/>
      <c r="J85" s="8"/>
      <c r="K85" s="8"/>
      <c r="L85" s="8"/>
    </row>
    <row r="86" spans="1:12" ht="49.5" customHeight="1" x14ac:dyDescent="0.35">
      <c r="A86" s="23"/>
      <c r="B86" s="23"/>
      <c r="C86" s="23"/>
      <c r="D86" s="103" t="s">
        <v>55</v>
      </c>
      <c r="E86" s="103"/>
      <c r="F86" s="103"/>
      <c r="G86" s="103"/>
      <c r="H86" s="23"/>
      <c r="I86" s="23"/>
      <c r="J86" s="23"/>
      <c r="K86" s="23"/>
      <c r="L86" s="23"/>
    </row>
    <row r="87" spans="1:12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47.25" customHeight="1" x14ac:dyDescent="0.3">
      <c r="A88" s="86" t="s">
        <v>39</v>
      </c>
      <c r="B88" s="86" t="s">
        <v>56</v>
      </c>
      <c r="C88" s="86" t="s">
        <v>57</v>
      </c>
      <c r="D88" s="91" t="s">
        <v>58</v>
      </c>
      <c r="E88" s="92"/>
      <c r="F88" s="92"/>
      <c r="G88" s="92"/>
      <c r="H88" s="92"/>
      <c r="I88" s="92"/>
      <c r="J88" s="93"/>
      <c r="K88" s="21"/>
      <c r="L88" s="21"/>
    </row>
    <row r="89" spans="1:12" ht="19.5" customHeight="1" x14ac:dyDescent="0.3">
      <c r="A89" s="87"/>
      <c r="B89" s="87"/>
      <c r="C89" s="87"/>
      <c r="D89" s="86" t="s">
        <v>59</v>
      </c>
      <c r="E89" s="91" t="s">
        <v>44</v>
      </c>
      <c r="F89" s="92"/>
      <c r="G89" s="92"/>
      <c r="H89" s="92"/>
      <c r="I89" s="92"/>
      <c r="J89" s="93"/>
      <c r="K89" s="21"/>
      <c r="L89" s="21"/>
    </row>
    <row r="90" spans="1:12" ht="33.75" customHeight="1" x14ac:dyDescent="0.3">
      <c r="A90" s="87"/>
      <c r="B90" s="87"/>
      <c r="C90" s="87"/>
      <c r="D90" s="87"/>
      <c r="E90" s="86" t="s">
        <v>60</v>
      </c>
      <c r="F90" s="94" t="s">
        <v>61</v>
      </c>
      <c r="G90" s="86" t="s">
        <v>62</v>
      </c>
      <c r="H90" s="86" t="s">
        <v>63</v>
      </c>
      <c r="I90" s="91" t="s">
        <v>64</v>
      </c>
      <c r="J90" s="93"/>
      <c r="K90" s="21"/>
      <c r="L90" s="21"/>
    </row>
    <row r="91" spans="1:12" ht="144.75" customHeight="1" x14ac:dyDescent="0.3">
      <c r="A91" s="88"/>
      <c r="B91" s="88"/>
      <c r="C91" s="88"/>
      <c r="D91" s="88"/>
      <c r="E91" s="88"/>
      <c r="F91" s="95"/>
      <c r="G91" s="88"/>
      <c r="H91" s="88"/>
      <c r="I91" s="24" t="s">
        <v>59</v>
      </c>
      <c r="J91" s="24" t="s">
        <v>65</v>
      </c>
      <c r="K91" s="21"/>
      <c r="L91" s="21"/>
    </row>
    <row r="92" spans="1:12" x14ac:dyDescent="0.3">
      <c r="A92" s="24">
        <v>1</v>
      </c>
      <c r="B92" s="24">
        <v>2</v>
      </c>
      <c r="C92" s="24">
        <v>3</v>
      </c>
      <c r="D92" s="24">
        <v>4</v>
      </c>
      <c r="E92" s="24">
        <v>5</v>
      </c>
      <c r="F92" s="24">
        <v>6</v>
      </c>
      <c r="G92" s="24">
        <v>7</v>
      </c>
      <c r="H92" s="24">
        <v>8</v>
      </c>
      <c r="I92" s="24">
        <v>9</v>
      </c>
      <c r="J92" s="24">
        <v>10</v>
      </c>
      <c r="K92" s="21"/>
      <c r="L92" s="21"/>
    </row>
    <row r="93" spans="1:12" ht="57" customHeight="1" x14ac:dyDescent="0.3">
      <c r="A93" s="25" t="s">
        <v>66</v>
      </c>
      <c r="B93" s="27">
        <v>100</v>
      </c>
      <c r="C93" s="27" t="s">
        <v>67</v>
      </c>
      <c r="D93" s="59">
        <f>E93+F93+I93</f>
        <v>36676214</v>
      </c>
      <c r="E93" s="59">
        <f>E96</f>
        <v>32018145</v>
      </c>
      <c r="F93" s="59">
        <f>F99</f>
        <v>4658069</v>
      </c>
      <c r="G93" s="59"/>
      <c r="H93" s="25"/>
      <c r="I93" s="28">
        <f>I96+I100+I101</f>
        <v>0</v>
      </c>
      <c r="J93" s="25"/>
      <c r="K93" s="21"/>
      <c r="L93" s="21"/>
    </row>
    <row r="94" spans="1:12" ht="27" customHeight="1" x14ac:dyDescent="0.3">
      <c r="A94" s="37" t="s">
        <v>44</v>
      </c>
      <c r="B94" s="86">
        <v>110</v>
      </c>
      <c r="C94" s="83"/>
      <c r="D94" s="98"/>
      <c r="E94" s="96" t="s">
        <v>67</v>
      </c>
      <c r="F94" s="96" t="s">
        <v>67</v>
      </c>
      <c r="G94" s="96" t="s">
        <v>67</v>
      </c>
      <c r="H94" s="86" t="s">
        <v>67</v>
      </c>
      <c r="I94" s="83"/>
      <c r="J94" s="86" t="s">
        <v>67</v>
      </c>
      <c r="K94" s="21"/>
      <c r="L94" s="21"/>
    </row>
    <row r="95" spans="1:12" ht="31.5" customHeight="1" x14ac:dyDescent="0.3">
      <c r="A95" s="29" t="s">
        <v>68</v>
      </c>
      <c r="B95" s="88"/>
      <c r="C95" s="85"/>
      <c r="D95" s="99"/>
      <c r="E95" s="97"/>
      <c r="F95" s="97"/>
      <c r="G95" s="97"/>
      <c r="H95" s="88"/>
      <c r="I95" s="85"/>
      <c r="J95" s="88"/>
      <c r="K95" s="21"/>
      <c r="L95" s="21"/>
    </row>
    <row r="96" spans="1:12" ht="42" customHeight="1" x14ac:dyDescent="0.3">
      <c r="A96" s="29" t="s">
        <v>69</v>
      </c>
      <c r="B96" s="24">
        <v>120</v>
      </c>
      <c r="C96" s="29">
        <v>130</v>
      </c>
      <c r="D96" s="60">
        <f>I96+E96</f>
        <v>32018145</v>
      </c>
      <c r="E96" s="60">
        <f>32018145</f>
        <v>32018145</v>
      </c>
      <c r="F96" s="60"/>
      <c r="G96" s="61" t="s">
        <v>67</v>
      </c>
      <c r="H96" s="24"/>
      <c r="I96" s="30"/>
      <c r="J96" s="24"/>
      <c r="K96" s="21"/>
      <c r="L96" s="21"/>
    </row>
    <row r="97" spans="1:15" ht="50.25" customHeight="1" x14ac:dyDescent="0.3">
      <c r="A97" s="29" t="s">
        <v>70</v>
      </c>
      <c r="B97" s="24">
        <v>130</v>
      </c>
      <c r="C97" s="29"/>
      <c r="D97" s="60"/>
      <c r="E97" s="61" t="s">
        <v>67</v>
      </c>
      <c r="F97" s="61" t="s">
        <v>67</v>
      </c>
      <c r="G97" s="61" t="s">
        <v>67</v>
      </c>
      <c r="H97" s="24" t="s">
        <v>67</v>
      </c>
      <c r="I97" s="29"/>
      <c r="J97" s="24" t="s">
        <v>67</v>
      </c>
      <c r="K97" s="21"/>
      <c r="L97" s="21"/>
    </row>
    <row r="98" spans="1:15" ht="102.75" customHeight="1" x14ac:dyDescent="0.3">
      <c r="A98" s="29" t="s">
        <v>71</v>
      </c>
      <c r="B98" s="24">
        <v>140</v>
      </c>
      <c r="C98" s="29"/>
      <c r="D98" s="60"/>
      <c r="E98" s="61" t="s">
        <v>67</v>
      </c>
      <c r="F98" s="61" t="s">
        <v>67</v>
      </c>
      <c r="G98" s="61" t="s">
        <v>67</v>
      </c>
      <c r="H98" s="24" t="s">
        <v>67</v>
      </c>
      <c r="I98" s="29"/>
      <c r="J98" s="24" t="s">
        <v>67</v>
      </c>
      <c r="K98" s="21"/>
      <c r="L98" s="21"/>
    </row>
    <row r="99" spans="1:15" ht="47.25" customHeight="1" x14ac:dyDescent="0.3">
      <c r="A99" s="29" t="s">
        <v>72</v>
      </c>
      <c r="B99" s="24">
        <v>150</v>
      </c>
      <c r="C99" s="29">
        <v>180</v>
      </c>
      <c r="D99" s="60">
        <f>F99</f>
        <v>4658069</v>
      </c>
      <c r="E99" s="61" t="s">
        <v>67</v>
      </c>
      <c r="F99" s="61">
        <v>4658069</v>
      </c>
      <c r="G99" s="61"/>
      <c r="H99" s="24" t="s">
        <v>67</v>
      </c>
      <c r="I99" s="29" t="s">
        <v>67</v>
      </c>
      <c r="J99" s="24" t="s">
        <v>67</v>
      </c>
      <c r="K99" s="21"/>
      <c r="L99" s="21"/>
    </row>
    <row r="100" spans="1:15" ht="41.25" customHeight="1" x14ac:dyDescent="0.3">
      <c r="A100" s="29" t="s">
        <v>73</v>
      </c>
      <c r="B100" s="24">
        <v>160</v>
      </c>
      <c r="C100" s="29"/>
      <c r="D100" s="60">
        <f>I100</f>
        <v>0</v>
      </c>
      <c r="E100" s="61" t="s">
        <v>67</v>
      </c>
      <c r="F100" s="61" t="s">
        <v>67</v>
      </c>
      <c r="G100" s="61" t="s">
        <v>67</v>
      </c>
      <c r="H100" s="24" t="s">
        <v>67</v>
      </c>
      <c r="I100" s="29"/>
      <c r="J100" s="24"/>
      <c r="K100" s="21"/>
      <c r="L100" s="21"/>
    </row>
    <row r="101" spans="1:15" ht="46.5" customHeight="1" x14ac:dyDescent="0.3">
      <c r="A101" s="29" t="s">
        <v>74</v>
      </c>
      <c r="B101" s="24">
        <v>180</v>
      </c>
      <c r="C101" s="29" t="s">
        <v>67</v>
      </c>
      <c r="D101" s="60"/>
      <c r="E101" s="61" t="s">
        <v>67</v>
      </c>
      <c r="F101" s="61" t="s">
        <v>67</v>
      </c>
      <c r="G101" s="61" t="s">
        <v>67</v>
      </c>
      <c r="H101" s="24" t="s">
        <v>67</v>
      </c>
      <c r="I101" s="29"/>
      <c r="J101" s="24" t="s">
        <v>67</v>
      </c>
      <c r="K101" s="21"/>
      <c r="L101" s="21"/>
    </row>
    <row r="102" spans="1:15" ht="33" customHeight="1" x14ac:dyDescent="0.3">
      <c r="A102" s="25" t="s">
        <v>75</v>
      </c>
      <c r="B102" s="27">
        <v>200</v>
      </c>
      <c r="C102" s="25" t="s">
        <v>67</v>
      </c>
      <c r="D102" s="59">
        <f>D103+D113+D114+D115+D116</f>
        <v>36676214</v>
      </c>
      <c r="E102" s="59">
        <f>E103+E116+E114+E113</f>
        <v>32018145</v>
      </c>
      <c r="F102" s="62">
        <f>F116+F115</f>
        <v>4658069</v>
      </c>
      <c r="G102" s="62"/>
      <c r="H102" s="25"/>
      <c r="I102" s="28">
        <f>I116+I113+I114</f>
        <v>0</v>
      </c>
      <c r="J102" s="25"/>
      <c r="K102" s="38"/>
      <c r="L102" s="21"/>
      <c r="M102" s="57">
        <f>43373302.36-D93</f>
        <v>6697088.3599999994</v>
      </c>
    </row>
    <row r="103" spans="1:15" ht="54" customHeight="1" x14ac:dyDescent="0.3">
      <c r="A103" s="29" t="s">
        <v>76</v>
      </c>
      <c r="B103" s="24">
        <v>210</v>
      </c>
      <c r="C103" s="29" t="s">
        <v>77</v>
      </c>
      <c r="D103" s="60">
        <f>E103</f>
        <v>28695770</v>
      </c>
      <c r="E103" s="60">
        <f>E104+E106</f>
        <v>28695770</v>
      </c>
      <c r="F103" s="61"/>
      <c r="G103" s="61"/>
      <c r="H103" s="29"/>
      <c r="I103" s="29"/>
      <c r="J103" s="29"/>
      <c r="K103" s="21"/>
      <c r="L103" s="21"/>
    </row>
    <row r="104" spans="1:15" ht="25.5" customHeight="1" x14ac:dyDescent="0.3">
      <c r="A104" s="29" t="s">
        <v>48</v>
      </c>
      <c r="B104" s="86">
        <v>211</v>
      </c>
      <c r="C104" s="83" t="s">
        <v>78</v>
      </c>
      <c r="D104" s="98">
        <f>E104</f>
        <v>28645770</v>
      </c>
      <c r="E104" s="98">
        <f>22001359+6644411</f>
        <v>28645770</v>
      </c>
      <c r="F104" s="96"/>
      <c r="G104" s="96"/>
      <c r="H104" s="83"/>
      <c r="I104" s="89"/>
      <c r="J104" s="83"/>
      <c r="K104" s="21"/>
      <c r="L104" s="21"/>
    </row>
    <row r="105" spans="1:15" ht="43.5" customHeight="1" x14ac:dyDescent="0.3">
      <c r="A105" s="29" t="s">
        <v>79</v>
      </c>
      <c r="B105" s="88"/>
      <c r="C105" s="85"/>
      <c r="D105" s="99"/>
      <c r="E105" s="99"/>
      <c r="F105" s="97"/>
      <c r="G105" s="97"/>
      <c r="H105" s="85"/>
      <c r="I105" s="90"/>
      <c r="J105" s="85"/>
      <c r="K105" s="21"/>
      <c r="L105" s="21"/>
    </row>
    <row r="106" spans="1:15" ht="48.75" customHeight="1" x14ac:dyDescent="0.3">
      <c r="A106" s="29" t="s">
        <v>80</v>
      </c>
      <c r="B106" s="24">
        <v>220</v>
      </c>
      <c r="C106" s="24">
        <v>112</v>
      </c>
      <c r="D106" s="58">
        <f>E106+F106</f>
        <v>50000</v>
      </c>
      <c r="E106" s="58">
        <v>50000</v>
      </c>
      <c r="F106" s="24"/>
      <c r="G106" s="24"/>
      <c r="H106" s="29"/>
      <c r="I106" s="29"/>
      <c r="J106" s="29"/>
      <c r="K106" s="21"/>
      <c r="L106" s="21"/>
    </row>
    <row r="107" spans="1:15" ht="40.5" customHeight="1" x14ac:dyDescent="0.3">
      <c r="A107" s="29" t="s">
        <v>48</v>
      </c>
      <c r="B107" s="24"/>
      <c r="C107" s="29"/>
      <c r="D107" s="29"/>
      <c r="E107" s="29"/>
      <c r="F107" s="24"/>
      <c r="G107" s="24"/>
      <c r="H107" s="29"/>
      <c r="I107" s="29"/>
      <c r="J107" s="29"/>
      <c r="K107" s="21"/>
      <c r="L107" s="21"/>
    </row>
    <row r="108" spans="1:15" ht="42.75" customHeight="1" x14ac:dyDescent="0.3">
      <c r="A108" s="29" t="s">
        <v>81</v>
      </c>
      <c r="B108" s="24">
        <v>230</v>
      </c>
      <c r="C108" s="29"/>
      <c r="D108" s="30"/>
      <c r="E108" s="30"/>
      <c r="F108" s="24"/>
      <c r="G108" s="24"/>
      <c r="H108" s="29"/>
      <c r="I108" s="29"/>
      <c r="J108" s="29"/>
      <c r="K108" s="21"/>
      <c r="L108" s="21"/>
    </row>
    <row r="109" spans="1:15" ht="29.25" customHeight="1" x14ac:dyDescent="0.3">
      <c r="A109" s="29" t="s">
        <v>48</v>
      </c>
      <c r="B109" s="24"/>
      <c r="C109" s="29"/>
      <c r="D109" s="29"/>
      <c r="E109" s="29"/>
      <c r="F109" s="24"/>
      <c r="G109" s="24"/>
      <c r="H109" s="29"/>
      <c r="I109" s="29"/>
      <c r="J109" s="29"/>
      <c r="K109" s="21"/>
      <c r="L109" s="21"/>
      <c r="O109" s="57">
        <f>43373302.36-D93</f>
        <v>6697088.3599999994</v>
      </c>
    </row>
    <row r="110" spans="1:15" x14ac:dyDescent="0.3">
      <c r="A110" s="29" t="s">
        <v>82</v>
      </c>
      <c r="B110" s="86">
        <v>240</v>
      </c>
      <c r="C110" s="83"/>
      <c r="D110" s="83"/>
      <c r="E110" s="83"/>
      <c r="F110" s="86"/>
      <c r="G110" s="86"/>
      <c r="H110" s="83"/>
      <c r="I110" s="83"/>
      <c r="J110" s="83"/>
      <c r="K110" s="21"/>
      <c r="L110" s="21"/>
    </row>
    <row r="111" spans="1:15" ht="37.5" customHeight="1" x14ac:dyDescent="0.3">
      <c r="A111" s="29" t="s">
        <v>83</v>
      </c>
      <c r="B111" s="87"/>
      <c r="C111" s="84"/>
      <c r="D111" s="84"/>
      <c r="E111" s="84"/>
      <c r="F111" s="87"/>
      <c r="G111" s="87"/>
      <c r="H111" s="84"/>
      <c r="I111" s="84"/>
      <c r="J111" s="84"/>
      <c r="K111" s="21"/>
      <c r="L111" s="21"/>
    </row>
    <row r="112" spans="1:15" ht="27.75" customHeight="1" x14ac:dyDescent="0.3">
      <c r="A112" s="29" t="s">
        <v>84</v>
      </c>
      <c r="B112" s="88"/>
      <c r="C112" s="85"/>
      <c r="D112" s="85"/>
      <c r="E112" s="85"/>
      <c r="F112" s="88"/>
      <c r="G112" s="88"/>
      <c r="H112" s="85"/>
      <c r="I112" s="85"/>
      <c r="J112" s="85"/>
      <c r="K112" s="21"/>
      <c r="L112" s="21"/>
    </row>
    <row r="113" spans="1:12" ht="47.25" customHeight="1" x14ac:dyDescent="0.3">
      <c r="A113" s="29" t="s">
        <v>85</v>
      </c>
      <c r="B113" s="24">
        <v>250</v>
      </c>
      <c r="C113" s="29">
        <v>850</v>
      </c>
      <c r="D113" s="63">
        <f>E113+F113+I113</f>
        <v>0</v>
      </c>
      <c r="E113" s="63">
        <v>0</v>
      </c>
      <c r="F113" s="64"/>
      <c r="G113" s="24"/>
      <c r="H113" s="29"/>
      <c r="I113" s="30"/>
      <c r="J113" s="29"/>
      <c r="K113" s="21"/>
      <c r="L113" s="21"/>
    </row>
    <row r="114" spans="1:12" ht="47.25" customHeight="1" x14ac:dyDescent="0.3">
      <c r="A114" s="29" t="s">
        <v>85</v>
      </c>
      <c r="B114" s="24">
        <v>250</v>
      </c>
      <c r="C114" s="29"/>
      <c r="D114" s="63">
        <f>E114+F114+I114</f>
        <v>0</v>
      </c>
      <c r="E114" s="63"/>
      <c r="F114" s="64"/>
      <c r="G114" s="24"/>
      <c r="H114" s="29"/>
      <c r="I114" s="30"/>
      <c r="J114" s="29"/>
      <c r="K114" s="21"/>
      <c r="L114" s="21"/>
    </row>
    <row r="115" spans="1:12" ht="51.75" customHeight="1" x14ac:dyDescent="0.3">
      <c r="A115" s="29" t="s">
        <v>85</v>
      </c>
      <c r="B115" s="24">
        <v>250</v>
      </c>
      <c r="C115" s="29">
        <v>831</v>
      </c>
      <c r="D115" s="63">
        <f>E115+F115+I115</f>
        <v>0</v>
      </c>
      <c r="E115" s="63">
        <v>0</v>
      </c>
      <c r="F115" s="65">
        <v>0</v>
      </c>
      <c r="G115" s="24"/>
      <c r="H115" s="29"/>
      <c r="I115" s="30"/>
      <c r="J115" s="29"/>
      <c r="K115" s="21"/>
      <c r="L115" s="21"/>
    </row>
    <row r="116" spans="1:12" ht="45" customHeight="1" x14ac:dyDescent="0.3">
      <c r="A116" s="29" t="s">
        <v>86</v>
      </c>
      <c r="B116" s="24">
        <v>260</v>
      </c>
      <c r="C116" s="24" t="s">
        <v>67</v>
      </c>
      <c r="D116" s="66">
        <f>E116+F116+I116</f>
        <v>7980444</v>
      </c>
      <c r="E116" s="66">
        <f>E93-E103-E113</f>
        <v>3322375</v>
      </c>
      <c r="F116" s="66">
        <f>F93-F103-F113</f>
        <v>4658069</v>
      </c>
      <c r="G116" s="24"/>
      <c r="H116" s="29"/>
      <c r="I116" s="39"/>
      <c r="J116" s="40"/>
      <c r="K116" s="38"/>
      <c r="L116" s="21"/>
    </row>
    <row r="117" spans="1:12" ht="48.75" customHeight="1" x14ac:dyDescent="0.3">
      <c r="A117" s="25" t="s">
        <v>87</v>
      </c>
      <c r="B117" s="27">
        <v>300</v>
      </c>
      <c r="C117" s="27" t="s">
        <v>67</v>
      </c>
      <c r="D117" s="67">
        <f>D118</f>
        <v>36676214</v>
      </c>
      <c r="E117" s="67">
        <f>E118</f>
        <v>32018145</v>
      </c>
      <c r="F117" s="67">
        <f>F118</f>
        <v>4658069</v>
      </c>
      <c r="G117" s="25"/>
      <c r="H117" s="25"/>
      <c r="I117" s="28">
        <f>I118</f>
        <v>0</v>
      </c>
      <c r="J117" s="25"/>
      <c r="K117" s="38"/>
      <c r="L117" s="21"/>
    </row>
    <row r="118" spans="1:12" ht="24" customHeight="1" x14ac:dyDescent="0.3">
      <c r="A118" s="29" t="s">
        <v>48</v>
      </c>
      <c r="B118" s="86">
        <v>310</v>
      </c>
      <c r="C118" s="83"/>
      <c r="D118" s="132">
        <f>D93</f>
        <v>36676214</v>
      </c>
      <c r="E118" s="120">
        <f>E93</f>
        <v>32018145</v>
      </c>
      <c r="F118" s="120">
        <f>F93</f>
        <v>4658069</v>
      </c>
      <c r="G118" s="83"/>
      <c r="H118" s="83"/>
      <c r="I118" s="126"/>
      <c r="J118" s="114"/>
      <c r="K118" s="38"/>
      <c r="L118" s="21"/>
    </row>
    <row r="119" spans="1:12" ht="40.5" customHeight="1" x14ac:dyDescent="0.3">
      <c r="A119" s="29" t="s">
        <v>128</v>
      </c>
      <c r="B119" s="88"/>
      <c r="C119" s="85"/>
      <c r="D119" s="133"/>
      <c r="E119" s="119"/>
      <c r="F119" s="119"/>
      <c r="G119" s="85"/>
      <c r="H119" s="85"/>
      <c r="I119" s="115"/>
      <c r="J119" s="115"/>
      <c r="K119" s="38"/>
      <c r="L119" s="21"/>
    </row>
    <row r="120" spans="1:12" ht="24" customHeight="1" x14ac:dyDescent="0.3">
      <c r="A120" s="29" t="s">
        <v>127</v>
      </c>
      <c r="B120" s="24">
        <v>320</v>
      </c>
      <c r="C120" s="29"/>
      <c r="D120" s="68"/>
      <c r="E120" s="43"/>
      <c r="F120" s="43"/>
      <c r="G120" s="29"/>
      <c r="H120" s="29"/>
      <c r="I120" s="40"/>
      <c r="J120" s="40"/>
      <c r="K120" s="38"/>
      <c r="L120" s="21"/>
    </row>
    <row r="121" spans="1:12" ht="37.5" x14ac:dyDescent="0.3">
      <c r="A121" s="25" t="s">
        <v>88</v>
      </c>
      <c r="B121" s="27">
        <v>400</v>
      </c>
      <c r="C121" s="25"/>
      <c r="D121" s="69">
        <f>E121+F121+I121</f>
        <v>36676214</v>
      </c>
      <c r="E121" s="69">
        <f>E102</f>
        <v>32018145</v>
      </c>
      <c r="F121" s="67">
        <f>F125+F102</f>
        <v>4658069</v>
      </c>
      <c r="G121" s="25"/>
      <c r="H121" s="25"/>
      <c r="I121" s="28">
        <f>I102</f>
        <v>0</v>
      </c>
      <c r="J121" s="25"/>
      <c r="K121" s="38"/>
      <c r="L121" s="21"/>
    </row>
    <row r="122" spans="1:12" x14ac:dyDescent="0.3">
      <c r="A122" s="29" t="s">
        <v>89</v>
      </c>
      <c r="B122" s="86">
        <v>410</v>
      </c>
      <c r="C122" s="83"/>
      <c r="D122" s="116">
        <f>F122</f>
        <v>0</v>
      </c>
      <c r="E122" s="118"/>
      <c r="F122" s="116">
        <f>F125</f>
        <v>0</v>
      </c>
      <c r="G122" s="83"/>
      <c r="H122" s="83"/>
      <c r="I122" s="114"/>
      <c r="J122" s="114"/>
      <c r="K122" s="38"/>
      <c r="L122" s="21"/>
    </row>
    <row r="123" spans="1:12" ht="32.25" customHeight="1" x14ac:dyDescent="0.3">
      <c r="A123" s="29" t="s">
        <v>125</v>
      </c>
      <c r="B123" s="88"/>
      <c r="C123" s="85"/>
      <c r="D123" s="117"/>
      <c r="E123" s="119"/>
      <c r="F123" s="117"/>
      <c r="G123" s="85"/>
      <c r="H123" s="85"/>
      <c r="I123" s="115"/>
      <c r="J123" s="115"/>
      <c r="K123" s="38"/>
      <c r="L123" s="21"/>
    </row>
    <row r="124" spans="1:12" ht="32.25" customHeight="1" x14ac:dyDescent="0.3">
      <c r="A124" s="29" t="s">
        <v>126</v>
      </c>
      <c r="B124" s="24">
        <v>420</v>
      </c>
      <c r="C124" s="29"/>
      <c r="D124" s="68"/>
      <c r="E124" s="43"/>
      <c r="F124" s="43"/>
      <c r="G124" s="29"/>
      <c r="H124" s="29"/>
      <c r="I124" s="40"/>
      <c r="J124" s="40"/>
      <c r="K124" s="38"/>
      <c r="L124" s="21"/>
    </row>
    <row r="125" spans="1:12" ht="33.75" customHeight="1" x14ac:dyDescent="0.3">
      <c r="A125" s="25" t="s">
        <v>90</v>
      </c>
      <c r="B125" s="27">
        <v>500</v>
      </c>
      <c r="C125" s="27" t="s">
        <v>67</v>
      </c>
      <c r="D125" s="67">
        <f>F125+I125</f>
        <v>0</v>
      </c>
      <c r="E125" s="70"/>
      <c r="F125" s="70"/>
      <c r="G125" s="25"/>
      <c r="H125" s="25"/>
      <c r="I125" s="28"/>
      <c r="J125" s="25"/>
      <c r="K125" s="38"/>
      <c r="L125" s="21"/>
    </row>
    <row r="126" spans="1:12" ht="41.25" customHeight="1" x14ac:dyDescent="0.3">
      <c r="A126" s="29" t="s">
        <v>91</v>
      </c>
      <c r="B126" s="24">
        <v>600</v>
      </c>
      <c r="C126" s="24" t="s">
        <v>67</v>
      </c>
      <c r="D126" s="66">
        <f>D117+D125-D121</f>
        <v>0</v>
      </c>
      <c r="E126" s="66">
        <f t="shared" ref="E126:J126" si="0">E117+E125-E121</f>
        <v>0</v>
      </c>
      <c r="F126" s="66">
        <f t="shared" si="0"/>
        <v>0</v>
      </c>
      <c r="G126" s="30">
        <f t="shared" si="0"/>
        <v>0</v>
      </c>
      <c r="H126" s="30">
        <f t="shared" si="0"/>
        <v>0</v>
      </c>
      <c r="I126" s="30">
        <f t="shared" si="0"/>
        <v>0</v>
      </c>
      <c r="J126" s="30">
        <f t="shared" si="0"/>
        <v>0</v>
      </c>
      <c r="K126" s="38"/>
      <c r="L126" s="21"/>
    </row>
    <row r="127" spans="1:12" x14ac:dyDescent="0.3">
      <c r="A127" s="35"/>
      <c r="B127" s="36"/>
      <c r="C127" s="36"/>
      <c r="D127" s="35"/>
      <c r="E127" s="35"/>
      <c r="F127" s="35"/>
      <c r="G127" s="35"/>
      <c r="H127" s="35"/>
      <c r="I127" s="41"/>
      <c r="J127" s="41"/>
      <c r="K127" s="38"/>
      <c r="L127" s="21"/>
    </row>
    <row r="128" spans="1:12" ht="23.25" x14ac:dyDescent="0.3">
      <c r="A128" s="35"/>
      <c r="B128" s="36"/>
      <c r="C128" s="104" t="s">
        <v>92</v>
      </c>
      <c r="D128" s="104"/>
      <c r="E128" s="104"/>
      <c r="F128" s="104"/>
      <c r="G128" s="104"/>
      <c r="H128" s="104"/>
      <c r="I128" s="104"/>
      <c r="J128" s="35"/>
      <c r="K128" s="21"/>
      <c r="L128" s="55"/>
    </row>
    <row r="129" spans="1:12" ht="20.2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39" customHeight="1" x14ac:dyDescent="0.3">
      <c r="A130" s="86" t="s">
        <v>39</v>
      </c>
      <c r="B130" s="86" t="s">
        <v>56</v>
      </c>
      <c r="C130" s="86" t="s">
        <v>93</v>
      </c>
      <c r="D130" s="91" t="s">
        <v>94</v>
      </c>
      <c r="E130" s="92"/>
      <c r="F130" s="92"/>
      <c r="G130" s="92"/>
      <c r="H130" s="92"/>
      <c r="I130" s="92"/>
      <c r="J130" s="92"/>
      <c r="K130" s="92"/>
      <c r="L130" s="93"/>
    </row>
    <row r="131" spans="1:12" ht="18.75" customHeight="1" x14ac:dyDescent="0.3">
      <c r="A131" s="87"/>
      <c r="B131" s="87"/>
      <c r="C131" s="87"/>
      <c r="D131" s="105" t="s">
        <v>95</v>
      </c>
      <c r="E131" s="106"/>
      <c r="F131" s="107"/>
      <c r="G131" s="91" t="s">
        <v>44</v>
      </c>
      <c r="H131" s="92"/>
      <c r="I131" s="92"/>
      <c r="J131" s="92"/>
      <c r="K131" s="92"/>
      <c r="L131" s="93"/>
    </row>
    <row r="132" spans="1:12" ht="108.75" customHeight="1" x14ac:dyDescent="0.3">
      <c r="A132" s="87"/>
      <c r="B132" s="87"/>
      <c r="C132" s="87"/>
      <c r="D132" s="108"/>
      <c r="E132" s="109"/>
      <c r="F132" s="110"/>
      <c r="G132" s="111" t="s">
        <v>96</v>
      </c>
      <c r="H132" s="112"/>
      <c r="I132" s="113"/>
      <c r="J132" s="111" t="s">
        <v>97</v>
      </c>
      <c r="K132" s="112"/>
      <c r="L132" s="113"/>
    </row>
    <row r="133" spans="1:12" ht="123" customHeight="1" x14ac:dyDescent="0.3">
      <c r="A133" s="88"/>
      <c r="B133" s="88"/>
      <c r="C133" s="88"/>
      <c r="D133" s="24" t="s">
        <v>140</v>
      </c>
      <c r="E133" s="24" t="s">
        <v>98</v>
      </c>
      <c r="F133" s="24" t="s">
        <v>99</v>
      </c>
      <c r="G133" s="24" t="s">
        <v>140</v>
      </c>
      <c r="H133" s="24" t="s">
        <v>98</v>
      </c>
      <c r="I133" s="24" t="s">
        <v>99</v>
      </c>
      <c r="J133" s="24" t="s">
        <v>100</v>
      </c>
      <c r="K133" s="24" t="s">
        <v>98</v>
      </c>
      <c r="L133" s="24" t="s">
        <v>98</v>
      </c>
    </row>
    <row r="134" spans="1:12" x14ac:dyDescent="0.3">
      <c r="A134" s="24">
        <v>1</v>
      </c>
      <c r="B134" s="24">
        <v>2</v>
      </c>
      <c r="C134" s="24">
        <v>3</v>
      </c>
      <c r="D134" s="24">
        <v>4</v>
      </c>
      <c r="E134" s="24">
        <v>5</v>
      </c>
      <c r="F134" s="24">
        <v>6</v>
      </c>
      <c r="G134" s="24">
        <v>7</v>
      </c>
      <c r="H134" s="24">
        <v>8</v>
      </c>
      <c r="I134" s="24">
        <v>9</v>
      </c>
      <c r="J134" s="24">
        <v>10</v>
      </c>
      <c r="K134" s="24">
        <v>11</v>
      </c>
      <c r="L134" s="24">
        <v>12</v>
      </c>
    </row>
    <row r="135" spans="1:12" ht="37.5" x14ac:dyDescent="0.3">
      <c r="A135" s="25" t="s">
        <v>101</v>
      </c>
      <c r="B135" s="26" t="s">
        <v>102</v>
      </c>
      <c r="C135" s="27" t="s">
        <v>67</v>
      </c>
      <c r="D135" s="28">
        <f>G135</f>
        <v>7980444</v>
      </c>
      <c r="E135" s="28"/>
      <c r="F135" s="28"/>
      <c r="G135" s="28">
        <f>G136+G137</f>
        <v>7980444</v>
      </c>
      <c r="H135" s="28"/>
      <c r="I135" s="28"/>
      <c r="J135" s="28"/>
      <c r="K135" s="28"/>
      <c r="L135" s="28"/>
    </row>
    <row r="136" spans="1:12" ht="56.25" x14ac:dyDescent="0.3">
      <c r="A136" s="29" t="s">
        <v>103</v>
      </c>
      <c r="B136" s="24">
        <v>1001</v>
      </c>
      <c r="C136" s="24" t="s">
        <v>67</v>
      </c>
      <c r="D136" s="30">
        <f>G136</f>
        <v>0</v>
      </c>
      <c r="E136" s="30"/>
      <c r="F136" s="30"/>
      <c r="G136" s="30"/>
      <c r="H136" s="30"/>
      <c r="I136" s="30"/>
      <c r="J136" s="30"/>
      <c r="K136" s="30"/>
      <c r="L136" s="30"/>
    </row>
    <row r="137" spans="1:12" ht="37.5" x14ac:dyDescent="0.3">
      <c r="A137" s="31" t="s">
        <v>104</v>
      </c>
      <c r="B137" s="32">
        <v>2001</v>
      </c>
      <c r="C137" s="33"/>
      <c r="D137" s="34">
        <f>G137</f>
        <v>7980444</v>
      </c>
      <c r="E137" s="34"/>
      <c r="F137" s="34"/>
      <c r="G137" s="34">
        <f>E116+F116+I116-G136</f>
        <v>7980444</v>
      </c>
      <c r="H137" s="34"/>
      <c r="I137" s="34"/>
      <c r="J137" s="34"/>
      <c r="K137" s="34"/>
      <c r="L137" s="34"/>
    </row>
    <row r="138" spans="1:12" ht="23.25" x14ac:dyDescent="0.35">
      <c r="A138" s="128" t="s">
        <v>105</v>
      </c>
      <c r="B138" s="128"/>
      <c r="C138" s="128"/>
      <c r="D138" s="128"/>
      <c r="E138" s="128"/>
      <c r="F138" s="128"/>
      <c r="G138" s="128"/>
      <c r="H138" s="128"/>
      <c r="I138" s="21"/>
      <c r="J138" s="21"/>
      <c r="K138" s="21"/>
      <c r="L138" s="21"/>
    </row>
    <row r="139" spans="1:12" ht="21" x14ac:dyDescent="0.35">
      <c r="A139" s="22"/>
      <c r="B139" s="22"/>
      <c r="C139" s="22"/>
      <c r="D139" s="22"/>
      <c r="E139" s="21"/>
      <c r="F139" s="21"/>
      <c r="G139" s="21"/>
      <c r="H139" s="21"/>
      <c r="I139" s="21"/>
      <c r="J139" s="21"/>
      <c r="K139" s="21"/>
      <c r="L139" s="21"/>
    </row>
    <row r="140" spans="1:12" ht="137.25" customHeight="1" x14ac:dyDescent="0.3">
      <c r="A140" s="123" t="s">
        <v>39</v>
      </c>
      <c r="B140" s="124"/>
      <c r="C140" s="42" t="s">
        <v>56</v>
      </c>
      <c r="D140" s="42" t="s">
        <v>106</v>
      </c>
      <c r="E140" s="21"/>
      <c r="F140" s="21"/>
      <c r="G140" s="21"/>
      <c r="H140" s="21"/>
      <c r="I140" s="21"/>
      <c r="J140" s="21"/>
      <c r="K140" s="21"/>
      <c r="L140" s="21"/>
    </row>
    <row r="141" spans="1:12" ht="20.25" x14ac:dyDescent="0.3">
      <c r="A141" s="123">
        <v>1</v>
      </c>
      <c r="B141" s="124"/>
      <c r="C141" s="42">
        <v>2</v>
      </c>
      <c r="D141" s="42">
        <v>3</v>
      </c>
      <c r="E141" s="21"/>
      <c r="F141" s="21"/>
      <c r="G141" s="21"/>
      <c r="H141" s="21"/>
      <c r="I141" s="21"/>
      <c r="J141" s="21"/>
      <c r="K141" s="21"/>
      <c r="L141" s="21"/>
    </row>
    <row r="142" spans="1:12" ht="24.75" customHeight="1" x14ac:dyDescent="0.3">
      <c r="A142" s="121" t="s">
        <v>90</v>
      </c>
      <c r="B142" s="122"/>
      <c r="C142" s="42">
        <v>10</v>
      </c>
      <c r="D142" s="43"/>
      <c r="E142" s="21"/>
      <c r="F142" s="21"/>
      <c r="G142" s="21"/>
      <c r="H142" s="21"/>
      <c r="I142" s="21"/>
      <c r="J142" s="21"/>
      <c r="K142" s="21"/>
      <c r="L142" s="21"/>
    </row>
    <row r="143" spans="1:12" ht="33.75" customHeight="1" x14ac:dyDescent="0.3">
      <c r="A143" s="121" t="s">
        <v>91</v>
      </c>
      <c r="B143" s="122"/>
      <c r="C143" s="42">
        <v>20</v>
      </c>
      <c r="D143" s="43"/>
      <c r="E143" s="21"/>
      <c r="F143" s="21"/>
      <c r="G143" s="21"/>
      <c r="H143" s="21"/>
      <c r="I143" s="21"/>
      <c r="J143" s="21"/>
      <c r="K143" s="21"/>
      <c r="L143" s="21"/>
    </row>
    <row r="144" spans="1:12" ht="23.25" customHeight="1" x14ac:dyDescent="0.3">
      <c r="A144" s="121" t="s">
        <v>107</v>
      </c>
      <c r="B144" s="122"/>
      <c r="C144" s="42">
        <v>30</v>
      </c>
      <c r="D144" s="43"/>
      <c r="E144" s="21"/>
      <c r="F144" s="21"/>
      <c r="G144" s="21"/>
      <c r="H144" s="21"/>
      <c r="I144" s="21"/>
      <c r="J144" s="21"/>
      <c r="K144" s="21"/>
      <c r="L144" s="21"/>
    </row>
    <row r="145" spans="1:12" ht="32.25" customHeight="1" x14ac:dyDescent="0.3">
      <c r="A145" s="121" t="s">
        <v>108</v>
      </c>
      <c r="B145" s="122"/>
      <c r="C145" s="42">
        <v>40</v>
      </c>
      <c r="D145" s="43"/>
      <c r="E145" s="21"/>
      <c r="F145" s="21"/>
      <c r="G145" s="21"/>
      <c r="H145" s="21"/>
      <c r="I145" s="21"/>
      <c r="J145" s="21"/>
      <c r="K145" s="21"/>
      <c r="L145" s="21"/>
    </row>
    <row r="146" spans="1:12" ht="21" x14ac:dyDescent="0.35">
      <c r="A146" s="44"/>
      <c r="B146" s="45"/>
      <c r="C146" s="44"/>
      <c r="D146" s="22"/>
      <c r="E146" s="21"/>
      <c r="F146" s="21"/>
      <c r="G146" s="21"/>
      <c r="H146" s="21"/>
      <c r="I146" s="21"/>
      <c r="J146" s="21"/>
      <c r="K146" s="21"/>
      <c r="L146" s="21"/>
    </row>
    <row r="147" spans="1:12" ht="21" customHeight="1" x14ac:dyDescent="0.3">
      <c r="A147" s="131" t="s">
        <v>109</v>
      </c>
      <c r="B147" s="131"/>
      <c r="C147" s="131"/>
      <c r="D147" s="131"/>
      <c r="E147" s="21"/>
      <c r="F147" s="21"/>
      <c r="G147" s="21"/>
      <c r="H147" s="21"/>
      <c r="I147" s="21"/>
      <c r="J147" s="21"/>
      <c r="K147" s="21"/>
      <c r="L147" s="21"/>
    </row>
    <row r="148" spans="1:12" ht="21" x14ac:dyDescent="0.35">
      <c r="A148" s="22"/>
      <c r="B148" s="22"/>
      <c r="C148" s="22"/>
      <c r="D148" s="22"/>
      <c r="E148" s="21"/>
      <c r="F148" s="21"/>
      <c r="G148" s="21"/>
      <c r="H148" s="21"/>
      <c r="I148" s="21"/>
      <c r="J148" s="21"/>
      <c r="K148" s="21"/>
      <c r="L148" s="21"/>
    </row>
    <row r="149" spans="1:12" ht="52.5" customHeight="1" x14ac:dyDescent="0.3">
      <c r="A149" s="123" t="s">
        <v>39</v>
      </c>
      <c r="B149" s="124"/>
      <c r="C149" s="42" t="s">
        <v>56</v>
      </c>
      <c r="D149" s="42" t="s">
        <v>110</v>
      </c>
      <c r="E149" s="21"/>
      <c r="F149" s="21"/>
      <c r="G149" s="21"/>
      <c r="H149" s="21"/>
      <c r="I149" s="21"/>
      <c r="J149" s="21"/>
      <c r="K149" s="21"/>
      <c r="L149" s="21"/>
    </row>
    <row r="150" spans="1:12" ht="20.25" x14ac:dyDescent="0.3">
      <c r="A150" s="123">
        <v>1</v>
      </c>
      <c r="B150" s="124"/>
      <c r="C150" s="42">
        <v>2</v>
      </c>
      <c r="D150" s="42">
        <v>3</v>
      </c>
      <c r="E150" s="21"/>
      <c r="F150" s="21"/>
      <c r="G150" s="21"/>
      <c r="H150" s="21"/>
      <c r="I150" s="21"/>
      <c r="J150" s="21"/>
      <c r="K150" s="21"/>
      <c r="L150" s="21"/>
    </row>
    <row r="151" spans="1:12" ht="43.5" customHeight="1" x14ac:dyDescent="0.35">
      <c r="A151" s="121" t="s">
        <v>111</v>
      </c>
      <c r="B151" s="122"/>
      <c r="C151" s="42">
        <v>10</v>
      </c>
      <c r="D151" s="46"/>
      <c r="E151" s="21"/>
      <c r="F151" s="21"/>
      <c r="G151" s="21"/>
      <c r="H151" s="21"/>
      <c r="I151" s="21"/>
      <c r="J151" s="21"/>
      <c r="K151" s="21"/>
      <c r="L151" s="21"/>
    </row>
    <row r="152" spans="1:12" ht="102" customHeight="1" x14ac:dyDescent="0.3">
      <c r="A152" s="129" t="s">
        <v>112</v>
      </c>
      <c r="B152" s="130"/>
      <c r="C152" s="42">
        <v>20</v>
      </c>
      <c r="D152" s="43"/>
      <c r="E152" s="21"/>
      <c r="F152" s="21"/>
      <c r="G152" s="21"/>
      <c r="H152" s="21"/>
      <c r="I152" s="21"/>
      <c r="J152" s="21"/>
      <c r="K152" s="21"/>
      <c r="L152" s="21"/>
    </row>
    <row r="153" spans="1:12" ht="46.5" customHeight="1" x14ac:dyDescent="0.3">
      <c r="A153" s="121" t="s">
        <v>113</v>
      </c>
      <c r="B153" s="122"/>
      <c r="C153" s="42">
        <v>30</v>
      </c>
      <c r="D153" s="43"/>
      <c r="E153" s="21"/>
      <c r="F153" s="21"/>
      <c r="G153" s="21"/>
      <c r="H153" s="21"/>
      <c r="I153" s="21"/>
      <c r="J153" s="21"/>
      <c r="K153" s="21"/>
      <c r="L153" s="21"/>
    </row>
    <row r="154" spans="1:12" ht="21" x14ac:dyDescent="0.35">
      <c r="A154" s="44"/>
      <c r="B154" s="45"/>
      <c r="C154" s="44"/>
      <c r="D154" s="22"/>
      <c r="E154" s="21"/>
      <c r="F154" s="21"/>
      <c r="G154" s="21"/>
      <c r="H154" s="21"/>
      <c r="I154" s="21"/>
      <c r="J154" s="21"/>
      <c r="K154" s="21"/>
      <c r="L154" s="21"/>
    </row>
    <row r="155" spans="1:12" ht="21" x14ac:dyDescent="0.35">
      <c r="A155" s="125" t="s">
        <v>119</v>
      </c>
      <c r="B155" s="125"/>
      <c r="C155" s="125"/>
      <c r="D155" s="50"/>
      <c r="E155" s="127" t="s">
        <v>120</v>
      </c>
      <c r="F155" s="127"/>
      <c r="G155" s="21"/>
      <c r="H155" s="21"/>
      <c r="I155" s="21"/>
      <c r="J155" s="21"/>
      <c r="K155" s="21"/>
      <c r="L155" s="21"/>
    </row>
    <row r="156" spans="1:12" ht="21" x14ac:dyDescent="0.35">
      <c r="A156" s="51"/>
      <c r="B156" s="52"/>
      <c r="C156" s="53"/>
      <c r="D156" s="50"/>
      <c r="E156" s="22"/>
      <c r="F156" s="22"/>
      <c r="G156" s="21"/>
      <c r="H156" s="21"/>
      <c r="I156" s="21"/>
      <c r="J156" s="21"/>
      <c r="K156" s="21"/>
      <c r="L156" s="21"/>
    </row>
    <row r="157" spans="1:12" ht="21" x14ac:dyDescent="0.35">
      <c r="A157" s="47" t="s">
        <v>114</v>
      </c>
      <c r="B157" s="48"/>
      <c r="C157" s="49"/>
      <c r="D157" s="22"/>
      <c r="E157" s="22"/>
      <c r="F157" s="22"/>
      <c r="G157" s="21"/>
      <c r="H157" s="21"/>
      <c r="I157" s="21"/>
      <c r="J157" s="21"/>
      <c r="K157" s="21"/>
      <c r="L157" s="21"/>
    </row>
    <row r="158" spans="1:12" ht="21" x14ac:dyDescent="0.35">
      <c r="A158" s="47" t="s">
        <v>52</v>
      </c>
      <c r="B158" s="48"/>
      <c r="C158" s="49"/>
      <c r="D158" s="22"/>
      <c r="E158" s="22"/>
      <c r="F158" s="22"/>
      <c r="G158" s="21"/>
      <c r="H158" s="21"/>
      <c r="I158" s="21"/>
      <c r="J158" s="21"/>
      <c r="K158" s="21"/>
      <c r="L158" s="21"/>
    </row>
    <row r="159" spans="1:12" ht="21" x14ac:dyDescent="0.35">
      <c r="A159" s="47"/>
      <c r="B159" s="48"/>
      <c r="C159" s="49"/>
      <c r="D159" s="22"/>
      <c r="E159" s="22"/>
      <c r="F159" s="22"/>
      <c r="G159" s="21"/>
      <c r="H159" s="21"/>
      <c r="I159" s="21"/>
      <c r="J159" s="21"/>
      <c r="K159" s="21"/>
      <c r="L159" s="21"/>
    </row>
    <row r="160" spans="1:12" ht="21" x14ac:dyDescent="0.35">
      <c r="A160" s="47" t="s">
        <v>115</v>
      </c>
      <c r="B160" s="48"/>
      <c r="C160" s="49"/>
      <c r="D160" s="22"/>
      <c r="E160" s="22"/>
      <c r="F160" s="22"/>
      <c r="G160" s="21"/>
      <c r="H160" s="21"/>
      <c r="I160" s="21"/>
      <c r="J160" s="21"/>
      <c r="K160" s="21"/>
      <c r="L160" s="21"/>
    </row>
  </sheetData>
  <mergeCells count="118">
    <mergeCell ref="A145:B145"/>
    <mergeCell ref="A140:B140"/>
    <mergeCell ref="A142:B142"/>
    <mergeCell ref="A141:B141"/>
    <mergeCell ref="A155:C155"/>
    <mergeCell ref="A153:B153"/>
    <mergeCell ref="I118:I119"/>
    <mergeCell ref="E155:F155"/>
    <mergeCell ref="A138:H138"/>
    <mergeCell ref="A149:B149"/>
    <mergeCell ref="A150:B150"/>
    <mergeCell ref="A151:B151"/>
    <mergeCell ref="A152:B152"/>
    <mergeCell ref="A147:D147"/>
    <mergeCell ref="A143:B143"/>
    <mergeCell ref="A144:B144"/>
    <mergeCell ref="I122:I123"/>
    <mergeCell ref="G118:G119"/>
    <mergeCell ref="B118:B119"/>
    <mergeCell ref="C118:C119"/>
    <mergeCell ref="D118:D119"/>
    <mergeCell ref="E118:E119"/>
    <mergeCell ref="B122:B123"/>
    <mergeCell ref="C122:C123"/>
    <mergeCell ref="B104:B105"/>
    <mergeCell ref="C128:I128"/>
    <mergeCell ref="A130:A133"/>
    <mergeCell ref="B130:B133"/>
    <mergeCell ref="C130:C133"/>
    <mergeCell ref="D130:L130"/>
    <mergeCell ref="D131:F132"/>
    <mergeCell ref="G131:L131"/>
    <mergeCell ref="G132:I132"/>
    <mergeCell ref="J132:L132"/>
    <mergeCell ref="J118:J119"/>
    <mergeCell ref="J122:J123"/>
    <mergeCell ref="D122:D123"/>
    <mergeCell ref="E122:E123"/>
    <mergeCell ref="F118:F119"/>
    <mergeCell ref="H118:H119"/>
    <mergeCell ref="F122:F123"/>
    <mergeCell ref="G122:G123"/>
    <mergeCell ref="H122:H123"/>
    <mergeCell ref="G110:G112"/>
    <mergeCell ref="I110:I112"/>
    <mergeCell ref="H110:H112"/>
    <mergeCell ref="G104:G105"/>
    <mergeCell ref="B110:B112"/>
    <mergeCell ref="A65:C65"/>
    <mergeCell ref="D89:D91"/>
    <mergeCell ref="A88:A91"/>
    <mergeCell ref="B88:B91"/>
    <mergeCell ref="A83:C83"/>
    <mergeCell ref="A84:C84"/>
    <mergeCell ref="H104:H105"/>
    <mergeCell ref="H94:H95"/>
    <mergeCell ref="F94:F95"/>
    <mergeCell ref="F104:F105"/>
    <mergeCell ref="A67:C67"/>
    <mergeCell ref="A68:C68"/>
    <mergeCell ref="A69:C69"/>
    <mergeCell ref="A70:C70"/>
    <mergeCell ref="A85:C85"/>
    <mergeCell ref="D67:D68"/>
    <mergeCell ref="C104:C105"/>
    <mergeCell ref="D104:D105"/>
    <mergeCell ref="A74:C74"/>
    <mergeCell ref="A82:C82"/>
    <mergeCell ref="B94:B95"/>
    <mergeCell ref="D86:G86"/>
    <mergeCell ref="A77:C77"/>
    <mergeCell ref="A78:C78"/>
    <mergeCell ref="C110:C112"/>
    <mergeCell ref="C88:C91"/>
    <mergeCell ref="I104:I105"/>
    <mergeCell ref="E89:J89"/>
    <mergeCell ref="F90:F91"/>
    <mergeCell ref="G90:G91"/>
    <mergeCell ref="H90:H91"/>
    <mergeCell ref="E90:E91"/>
    <mergeCell ref="I90:J90"/>
    <mergeCell ref="I94:I95"/>
    <mergeCell ref="J94:J95"/>
    <mergeCell ref="C94:C95"/>
    <mergeCell ref="D88:J88"/>
    <mergeCell ref="G94:G95"/>
    <mergeCell ref="D110:D112"/>
    <mergeCell ref="E110:E112"/>
    <mergeCell ref="F110:F112"/>
    <mergeCell ref="E104:E105"/>
    <mergeCell ref="D94:D95"/>
    <mergeCell ref="E94:E95"/>
    <mergeCell ref="J110:J112"/>
    <mergeCell ref="J104:J105"/>
    <mergeCell ref="A79:C79"/>
    <mergeCell ref="A80:C80"/>
    <mergeCell ref="A81:C81"/>
    <mergeCell ref="D69:D70"/>
    <mergeCell ref="A66:C66"/>
    <mergeCell ref="H2:L2"/>
    <mergeCell ref="H5:K5"/>
    <mergeCell ref="A75:C75"/>
    <mergeCell ref="H3:L3"/>
    <mergeCell ref="C2:D2"/>
    <mergeCell ref="C3:G3"/>
    <mergeCell ref="A58:H58"/>
    <mergeCell ref="A56:F56"/>
    <mergeCell ref="A72:C72"/>
    <mergeCell ref="A73:C73"/>
    <mergeCell ref="C5:E5"/>
    <mergeCell ref="A60:G60"/>
    <mergeCell ref="A22:E22"/>
    <mergeCell ref="A62:D62"/>
    <mergeCell ref="A57:K57"/>
    <mergeCell ref="A71:C71"/>
    <mergeCell ref="A59:K59"/>
    <mergeCell ref="A61:F61"/>
    <mergeCell ref="A76:C76"/>
  </mergeCells>
  <phoneticPr fontId="27" type="noConversion"/>
  <hyperlinks>
    <hyperlink ref="A42" r:id="rId1" display="consultantplus://offline/ref=FDB74AABA131B20BAAC1913B13205A8BA067E360730D081A9531974D491B77830EC4E574F7045BE900L5O"/>
    <hyperlink ref="A43" r:id="rId2" display="consultantplus://offline/ref=FDB74AABA131B20BAAC1913B13205A8BA060EC677203081A9531974D4901LBO"/>
    <hyperlink ref="J132" r:id="rId3" tooltip="Федеральный закон от 18.07.2011 N 223-ФЗ (ред. от 13.07.2015) &quot;О закупках товаров, работ, услуг отдельными видами юридических лиц&quot;{КонсультантПлюс}" display="consultantplus://offline/ref=B6CDA3585F8D10BB0265DE2D7C0B3DD6947B94E9CC615706BF95015F3B1B78I"/>
    <hyperlink ref="G132" r:id="rId4" tooltip="Федеральный закон от 05.04.2013 N 44-ФЗ (ред. от 30.12.2015) &quot;О контрактной системе в сфере закупок товаров, работ, услуг для обеспечения государственных и муниципальных нужд&quot;{КонсультантПлюс}" display="consultantplus://offline/ref=B6CDA3585F8D10BB0265DE2D7C0B3DD6947A96ECCB655706BF95015F3B1B78I"/>
    <hyperlink ref="F90" r:id="rId5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B8170752E2D3B765D91B72I"/>
    <hyperlink ref="A152" r:id="rId6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1B78I"/>
  </hyperlinks>
  <pageMargins left="0.23622047244094491" right="0.23622047244094491" top="0.74803149606299213" bottom="0.74803149606299213" header="0.31496062992125984" footer="0.31496062992125984"/>
  <pageSetup paperSize="9" scale="38" orientation="portrait" r:id="rId7"/>
  <rowBreaks count="2" manualBreakCount="2">
    <brk id="70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№ 1</vt:lpstr>
      <vt:lpstr>'ШК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2016-08-16T05:37:08Z</cp:lastPrinted>
  <dcterms:created xsi:type="dcterms:W3CDTF">2006-09-16T00:00:00Z</dcterms:created>
  <dcterms:modified xsi:type="dcterms:W3CDTF">2017-01-17T08:21:04Z</dcterms:modified>
</cp:coreProperties>
</file>